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900" firstSheet="4" activeTab="8"/>
  </bookViews>
  <sheets>
    <sheet name="2020年度部门预算公开目录(1)" sheetId="1" r:id="rId1"/>
    <sheet name="部门预决算总体情况介绍表（2）" sheetId="2" r:id="rId2"/>
    <sheet name="2020年本级预算和所属单位预算汇总表（3）" sheetId="3" r:id="rId3"/>
    <sheet name="2020年部门收支总体情况表（4）" sheetId="4" r:id="rId4"/>
    <sheet name="2020年部门收入总体情况表（5）" sheetId="5" r:id="rId5"/>
    <sheet name="2020年部门支出总体情况表（6）" sheetId="6" r:id="rId6"/>
    <sheet name="2020年财政拨款收支总体情况表(7)" sheetId="7" r:id="rId7"/>
    <sheet name="2020年一般公共预算支出情况表（8）" sheetId="8" r:id="rId8"/>
    <sheet name="2020年一般公共预算基本支出情况表（9）" sheetId="9" r:id="rId9"/>
    <sheet name="2020年部门预算“三公”经费、会议费、培训费支出表（10）" sheetId="10" r:id="rId10"/>
    <sheet name="2020年政府性基金预算支出情况表（11）" sheetId="11" r:id="rId11"/>
    <sheet name="政府采购预算表（12）" sheetId="12" r:id="rId12"/>
  </sheets>
  <definedNames>
    <definedName name="_xlnm.Print_Area" localSheetId="1">'部门预决算总体情况介绍表（2）'!$A$1:$B$11</definedName>
    <definedName name="_xlnm.Print_Titles" localSheetId="1">'部门预决算总体情况介绍表（2）'!$1:$1</definedName>
  </definedNames>
  <calcPr fullCalcOnLoad="1"/>
</workbook>
</file>

<file path=xl/sharedStrings.xml><?xml version="1.0" encoding="utf-8"?>
<sst xmlns="http://schemas.openxmlformats.org/spreadsheetml/2006/main" count="396" uniqueCount="264">
  <si>
    <t>部门预决算总体情况介绍表</t>
  </si>
  <si>
    <t>政府采购预算表</t>
  </si>
  <si>
    <t>二、机构设置情况</t>
  </si>
  <si>
    <t>三、国有资产占用使用情况</t>
  </si>
  <si>
    <t>五、部门运行经费安排</t>
  </si>
  <si>
    <t>七、“三公”经费增减变化情况</t>
  </si>
  <si>
    <t>八、政府采购情况说明</t>
  </si>
  <si>
    <t>九、名词解释</t>
  </si>
  <si>
    <t/>
  </si>
  <si>
    <t>单位名称</t>
  </si>
  <si>
    <t>收入</t>
  </si>
  <si>
    <t>支出</t>
  </si>
  <si>
    <t>小计</t>
  </si>
  <si>
    <t>一般公共预算（本级）</t>
  </si>
  <si>
    <t>一般公共预算（上级）</t>
  </si>
  <si>
    <t>政府性基金预算（本级）</t>
  </si>
  <si>
    <t>政府性基金预算（上级）</t>
  </si>
  <si>
    <t>财政专户统筹</t>
  </si>
  <si>
    <t>暂存款（本级）</t>
  </si>
  <si>
    <t>暂存款（上级）</t>
  </si>
  <si>
    <t>其他资金（本级）</t>
  </si>
  <si>
    <t>其他资金（上级）</t>
  </si>
  <si>
    <t>基本支出</t>
  </si>
  <si>
    <t>部门项目</t>
  </si>
  <si>
    <t>政府项目</t>
  </si>
  <si>
    <t>合计</t>
  </si>
  <si>
    <t xml:space="preserve">资金性质   </t>
  </si>
  <si>
    <t>预算数</t>
  </si>
  <si>
    <t>功能分类</t>
  </si>
  <si>
    <t>一、一般公共预算(本级)</t>
  </si>
  <si>
    <t>二、一般公共预算(上级)</t>
  </si>
  <si>
    <t>三、政府性基金预算(本级)</t>
  </si>
  <si>
    <t>四、政府性基金预算(上级)</t>
  </si>
  <si>
    <t>五、财政专户统筹</t>
  </si>
  <si>
    <t>六、暂存款(本级)</t>
  </si>
  <si>
    <t>七、暂存款(上级)</t>
  </si>
  <si>
    <t>八、其他资金(本级)</t>
  </si>
  <si>
    <t>九、其他资金(上级)</t>
  </si>
  <si>
    <t>本年收入合计</t>
  </si>
  <si>
    <t>本年支出合计</t>
  </si>
  <si>
    <t>上年结转</t>
  </si>
  <si>
    <t>结转下年</t>
  </si>
  <si>
    <t>收入总计</t>
  </si>
  <si>
    <t>支出总计</t>
  </si>
  <si>
    <t>单位代码</t>
  </si>
  <si>
    <t>暂存款  （本级）</t>
  </si>
  <si>
    <t>暂存款  （上级）</t>
  </si>
  <si>
    <t>项目</t>
  </si>
  <si>
    <t>一般公共预算(上级)</t>
  </si>
  <si>
    <t>政府投资项目</t>
  </si>
  <si>
    <t>收   入</t>
  </si>
  <si>
    <t>项   目</t>
  </si>
  <si>
    <t>功能分类科目</t>
  </si>
  <si>
    <t>科目编码</t>
  </si>
  <si>
    <t>科目名称</t>
  </si>
  <si>
    <t>部门项目支出</t>
  </si>
  <si>
    <t>政府项目支出</t>
  </si>
  <si>
    <t>经济分类科目</t>
  </si>
  <si>
    <t>合   计</t>
  </si>
  <si>
    <t xml:space="preserve">  1.因公出国(境)费</t>
  </si>
  <si>
    <t xml:space="preserve">  2.公务接待费</t>
  </si>
  <si>
    <t xml:space="preserve">  3.公务用车购置及运行费</t>
  </si>
  <si>
    <t xml:space="preserve">        其中：公务用车购置费</t>
  </si>
  <si>
    <t xml:space="preserve">              公务用车运行费</t>
  </si>
  <si>
    <t xml:space="preserve">  4.会议费</t>
  </si>
  <si>
    <t xml:space="preserve">  5.培训费</t>
  </si>
  <si>
    <t>预算类别</t>
  </si>
  <si>
    <t>项目名称</t>
  </si>
  <si>
    <t>功能科目编码</t>
  </si>
  <si>
    <t>功能科目</t>
  </si>
  <si>
    <t>经济科目编码</t>
  </si>
  <si>
    <t>经济科目</t>
  </si>
  <si>
    <t>采购资产编码</t>
  </si>
  <si>
    <t>采购资产名称</t>
  </si>
  <si>
    <t>采购类型</t>
  </si>
  <si>
    <t>采购方式</t>
  </si>
  <si>
    <t>购买服务目录</t>
  </si>
  <si>
    <t>规格要求</t>
  </si>
  <si>
    <t>数量</t>
  </si>
  <si>
    <t>计量单位</t>
  </si>
  <si>
    <t>参考单价</t>
  </si>
  <si>
    <t>总计</t>
  </si>
  <si>
    <t>一般预算（本级）</t>
  </si>
  <si>
    <t>一般预算（上级）</t>
  </si>
  <si>
    <t>基金预算（本级）</t>
  </si>
  <si>
    <t>基金预算（上级）</t>
  </si>
  <si>
    <t>暂存款(上级）</t>
  </si>
  <si>
    <t>备 注</t>
  </si>
  <si>
    <t>明细项目内容</t>
  </si>
  <si>
    <t>支   出</t>
  </si>
  <si>
    <t>2020年度部门预算公开目录</t>
  </si>
  <si>
    <t>2020年本级预算和所属单位预算汇总表</t>
  </si>
  <si>
    <t>2020年部门收支总体情况表</t>
  </si>
  <si>
    <t>2020年部门收入总体情况表</t>
  </si>
  <si>
    <t>2020年部门支出总体情况表</t>
  </si>
  <si>
    <t>2020年财政拨款收支总体情况表</t>
  </si>
  <si>
    <t>2020年一般公共预算支出情况表</t>
  </si>
  <si>
    <t>2020年一般公共预算基本支出情况表</t>
  </si>
  <si>
    <t>2020年部门预算“三公”经费、会议费、培训费支出表</t>
  </si>
  <si>
    <t>2020年政府性基金预算支出情况表</t>
  </si>
  <si>
    <t>一、单位名称：</t>
  </si>
  <si>
    <t>四、预决算收支增减情况</t>
  </si>
  <si>
    <t>六、重点项目预算绩效目标</t>
  </si>
  <si>
    <t>1.财政拨款收入：指财政部门当年拨付的资金。
2.其他收入：指除上述“财政拨款收入”、“事业收入”、“经营收入”等以外的收入。
3.年初结转和结余：指以前年度尚未完成、结转到本年 按有关规定继续使用的资金。
4.年末结转和结余：指本年度或以前年度预算安排、因客观条件发生变化无法按原计划实施，需要延迟到以后年度按有关规定继续使用的资金。
5.基本支出：指为保障机构正常运转、完成日常工作任务而发生的人员支出和公用支出。
6.项目支出：指在基本支出之外为完成特定行政任务和事业发展目标所发生的支出。
7.“三公”经费：纳入财政预决算管理的“三公”经费，是指各部门用财政拨款安排的因公出国（境）费、公务用车购置及运行费和公务接待费。
8.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9.一般公共预算:是指是对以税收为主体的财政收入，安排用于保障和改善民生、推动经济社会发展、维护国家安全、维持国家机构正常运转等方面的收支预算。透过一般公共预算，可以使人们了解政府活动的范围和方向，也可以体现政府政策意图和目标。
10.政府性基金预算:是指国家对依照法律、行政法规的规定在一定期限内向特定对象征收、收取或者以出让土地、发行彩票等其他方式筹集的资金，专项用于特定公共事业发展的收支预算。
11.部门预算:是指政府部门依据国家有关法律、法规、政策及其履行职能需要，编制的反映政府各部门所有收入和支出情况的年度财政收入预算。部门预算由本部门及其所属各单位预算组成，由基层预算单位开始编制，逐级上报、审核、汇总，经财政部门审核，提交立法机关依法批准后执行。
12.政府采购制度:是指各级国家机关、事业单位和团体组织，使用财政性资金采购依法制定的集中采购目录以内的或者采购限额标准以上的货物、工程和服务的行为。
13.预算绩效管理:预算绩效是指预算资金所达到的产出和结果。预算绩效管理是指根据绩效理念，由制定明确的公共支出绩效目标，建立规范的绩效评价指标体系，对绩效目标的实现程度进行评价，并把评价结果与预算编制紧密结合起来等环节组成的不断循环的综合过程。预算绩效管理包括绩效目标管理、绩效运行跟踪监控管理、绩效评价实施管理、绩效评价结果反馈和应用管理四个方面。</t>
  </si>
  <si>
    <t>2020年本级预算和所属单位预算汇总表</t>
  </si>
  <si>
    <t>2020年部门收支总体情况表</t>
  </si>
  <si>
    <t>2020年部门收入总体情况表</t>
  </si>
  <si>
    <t>2020年财政拨款收支总体情况表</t>
  </si>
  <si>
    <t>2020年一般公共预算支出情况表</t>
  </si>
  <si>
    <t>2020年部门支出总体情况表</t>
  </si>
  <si>
    <t>2020年一般公共预算基本支出情况表</t>
  </si>
  <si>
    <t>2020年部门预算“三公”经费、会议费、培训费支出表</t>
  </si>
  <si>
    <t>2020年政府性基金预算支出情况表</t>
  </si>
  <si>
    <t>2020年度部门预算公开目录</t>
  </si>
  <si>
    <t>杭州市富阳区上官乡人民政府（本级）</t>
  </si>
  <si>
    <t>313001</t>
  </si>
  <si>
    <t>2010301</t>
  </si>
  <si>
    <t>行政运行</t>
  </si>
  <si>
    <t>2010303</t>
  </si>
  <si>
    <t>机关服务</t>
  </si>
  <si>
    <t>2080505</t>
  </si>
  <si>
    <t>机关事业单位基本养老保险缴费支出</t>
  </si>
  <si>
    <t>2080506</t>
  </si>
  <si>
    <t>机关事业单位职业年金缴费支出</t>
  </si>
  <si>
    <t>2080599</t>
  </si>
  <si>
    <t>其他行政事业单位养老支出</t>
  </si>
  <si>
    <t>2081199</t>
  </si>
  <si>
    <t>其他残疾人事业支出</t>
  </si>
  <si>
    <t>2101101</t>
  </si>
  <si>
    <t>行政单位医疗</t>
  </si>
  <si>
    <t>2130103</t>
  </si>
  <si>
    <t>2210201</t>
  </si>
  <si>
    <t>住房公积金</t>
  </si>
  <si>
    <t>2210203</t>
  </si>
  <si>
    <t>购房补贴</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</si>
  <si>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</si>
  <si>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</si>
  <si>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</si>
  <si>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</si>
  <si>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</si>
  <si>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</si>
  <si>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</si>
  <si>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</si>
  <si>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</si>
  <si>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</si>
  <si>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</si>
  <si>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</si>
  <si>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</si>
  <si>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</si>
  <si>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</si>
  <si>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</si>
  <si>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30199</t>
  </si>
  <si>
    <t>其他工资福利支出</t>
  </si>
  <si>
    <t>30201</t>
  </si>
  <si>
    <t>办公费</t>
  </si>
  <si>
    <t>30202</t>
  </si>
  <si>
    <t>印刷费</t>
  </si>
  <si>
    <t>30204</t>
  </si>
  <si>
    <t>手续费</t>
  </si>
  <si>
    <t>30205</t>
  </si>
  <si>
    <t>水费</t>
  </si>
  <si>
    <t>30206</t>
  </si>
  <si>
    <t>电费</t>
  </si>
  <si>
    <t>30207</t>
  </si>
  <si>
    <t>邮电费</t>
  </si>
  <si>
    <t>30213</t>
  </si>
  <si>
    <t>维修（护）费</t>
  </si>
  <si>
    <t>30214</t>
  </si>
  <si>
    <t>租赁费</t>
  </si>
  <si>
    <t>30215</t>
  </si>
  <si>
    <t>会议费</t>
  </si>
  <si>
    <t>30216</t>
  </si>
  <si>
    <t>培训费</t>
  </si>
  <si>
    <t>30217</t>
  </si>
  <si>
    <t>公务接待费</t>
  </si>
  <si>
    <t>30228</t>
  </si>
  <si>
    <t>工会经费</t>
  </si>
  <si>
    <t>30229</t>
  </si>
  <si>
    <t>福利费</t>
  </si>
  <si>
    <t>30231</t>
  </si>
  <si>
    <t>公务用车运行维护费</t>
  </si>
  <si>
    <t>30239</t>
  </si>
  <si>
    <t>其他交通费用</t>
  </si>
  <si>
    <t>30299</t>
  </si>
  <si>
    <t>其他商品和服务支出</t>
  </si>
  <si>
    <t>30302</t>
  </si>
  <si>
    <t>退休费</t>
  </si>
  <si>
    <t>30399</t>
  </si>
  <si>
    <t>其他对个人和家庭的补助</t>
  </si>
  <si>
    <t>31002</t>
  </si>
  <si>
    <t>办公设备购置</t>
  </si>
  <si>
    <r>
      <t>占有使用国有资产总体情况</t>
    </r>
    <r>
      <rPr>
        <sz val="9"/>
        <color indexed="8"/>
        <rFont val="宋体"/>
        <family val="0"/>
      </rPr>
      <t>。
主要包括</t>
    </r>
    <r>
      <rPr>
        <sz val="9"/>
        <color indexed="8"/>
        <rFont val="宋体"/>
        <family val="0"/>
      </rPr>
      <t xml:space="preserve"> 。
占有使用国有资产总体情况</t>
    </r>
    <r>
      <rPr>
        <sz val="9"/>
        <color indexed="8"/>
        <rFont val="宋体"/>
        <family val="0"/>
      </rPr>
      <t>。
主要包括</t>
    </r>
    <r>
      <rPr>
        <sz val="9"/>
        <color indexed="8"/>
        <rFont val="宋体"/>
        <family val="0"/>
      </rPr>
      <t>。</t>
    </r>
  </si>
  <si>
    <r>
      <t>重点项目预算及绩效目标</t>
    </r>
    <r>
      <rPr>
        <sz val="9"/>
        <color indexed="8"/>
        <rFont val="宋体"/>
        <family val="0"/>
      </rPr>
      <t>。</t>
    </r>
  </si>
  <si>
    <t>其他农业支出</t>
  </si>
  <si>
    <t>其他公共安全支出</t>
  </si>
  <si>
    <t>人大会议</t>
  </si>
  <si>
    <t>其他政府办公室及相关机构事务支出</t>
  </si>
  <si>
    <t>其他公共卫生支出</t>
  </si>
  <si>
    <t>其他支出</t>
  </si>
  <si>
    <t>安全监管</t>
  </si>
  <si>
    <t>其他统计信息事务支出</t>
  </si>
  <si>
    <t>其他群众团体事务支出</t>
  </si>
  <si>
    <t>其他共产党事务支出</t>
  </si>
  <si>
    <t>群众文化</t>
  </si>
  <si>
    <t>群众体育</t>
  </si>
  <si>
    <t>其他民政管理事务支出</t>
  </si>
  <si>
    <t>其他优抚支出</t>
  </si>
  <si>
    <t>老年福利</t>
  </si>
  <si>
    <t>其他残疾人事业支出</t>
  </si>
  <si>
    <t>农村特困人员救助供养支出</t>
  </si>
  <si>
    <t>其他计划生育事务支出</t>
  </si>
  <si>
    <t>其他城乡社区支出</t>
  </si>
  <si>
    <t>无</t>
  </si>
  <si>
    <t>空调</t>
  </si>
  <si>
    <t>2130199</t>
  </si>
  <si>
    <t>其他农业农村支出</t>
  </si>
  <si>
    <t>A020523</t>
  </si>
  <si>
    <t>制冷（暖）空调设备</t>
  </si>
  <si>
    <t>台式电脑</t>
  </si>
  <si>
    <t>A02010104</t>
  </si>
  <si>
    <t>台式计算机</t>
  </si>
  <si>
    <t>打印机</t>
  </si>
  <si>
    <t>A02010601</t>
  </si>
  <si>
    <t>打印设备</t>
  </si>
  <si>
    <t>杭州市富阳区上官乡人民政府（本级）</t>
  </si>
  <si>
    <t>单位名称：杭州市富阳区上官乡人民政府</t>
  </si>
  <si>
    <t xml:space="preserve">  杭州市富阳区上官乡人民政府</t>
  </si>
  <si>
    <t>2010301行政运行</t>
  </si>
  <si>
    <t>2010303机关服务</t>
  </si>
  <si>
    <t>2080505机关事业单位基本养老保险缴费支出</t>
  </si>
  <si>
    <t>2080506机关事业单位职业年金缴费支出</t>
  </si>
  <si>
    <t>2080599其他行政事业单位养老支出</t>
  </si>
  <si>
    <t>2081199其他残疾人事业支出</t>
  </si>
  <si>
    <t>2101101行政单位医疗</t>
  </si>
  <si>
    <t>2130103机关服务</t>
  </si>
  <si>
    <t>2210201住房公积金</t>
  </si>
  <si>
    <t>2210203购房补贴</t>
  </si>
  <si>
    <t>2130199其他农业支出</t>
  </si>
  <si>
    <t>2049901其他公共安全支出</t>
  </si>
  <si>
    <t>2010104人大会议</t>
  </si>
  <si>
    <t>2010399其他政府办公室及相关机构事务支出</t>
  </si>
  <si>
    <t>2100499其他公共卫生支出</t>
  </si>
  <si>
    <t>2299901其他支出</t>
  </si>
  <si>
    <t>2240106安全监管</t>
  </si>
  <si>
    <t>2010599其他统计信息事务支出</t>
  </si>
  <si>
    <t>2012999其他群众团体事务支出</t>
  </si>
  <si>
    <t>2013699其他共产党事务支出</t>
  </si>
  <si>
    <t>2070109群众文化</t>
  </si>
  <si>
    <t>2070308群众体育</t>
  </si>
  <si>
    <t>2080299其他民政管理事务支出</t>
  </si>
  <si>
    <t>2080899其他优抚支出</t>
  </si>
  <si>
    <t>2081002老年福利</t>
  </si>
  <si>
    <t>2082102农村特困人员救助供养支出</t>
  </si>
  <si>
    <t>2100799其他计划生育事务支出</t>
  </si>
  <si>
    <t>2129901其他城乡社区支出</t>
  </si>
  <si>
    <r>
      <t>（一）收入总体情况
本年收入</t>
    </r>
    <r>
      <rPr>
        <u val="single"/>
        <sz val="9"/>
        <color indexed="8"/>
        <rFont val="宋体"/>
        <family val="0"/>
      </rPr>
      <t xml:space="preserve"> 2679.92 </t>
    </r>
    <r>
      <rPr>
        <sz val="9"/>
        <color indexed="8"/>
        <rFont val="宋体"/>
        <family val="0"/>
      </rPr>
      <t>万元。
（二）支出总体情况
本年支出</t>
    </r>
    <r>
      <rPr>
        <u val="single"/>
        <sz val="9"/>
        <color indexed="8"/>
        <rFont val="宋体"/>
        <family val="0"/>
      </rPr>
      <t xml:space="preserve"> 2679.92 </t>
    </r>
    <r>
      <rPr>
        <sz val="9"/>
        <color indexed="8"/>
        <rFont val="宋体"/>
        <family val="0"/>
      </rPr>
      <t>万元。</t>
    </r>
  </si>
  <si>
    <t>村级运转经费</t>
  </si>
  <si>
    <t>网格员工作</t>
  </si>
  <si>
    <t>立式空调</t>
  </si>
  <si>
    <t>立式空调</t>
  </si>
  <si>
    <r>
      <t>采购预算</t>
    </r>
    <r>
      <rPr>
        <u val="single"/>
        <sz val="9"/>
        <color indexed="8"/>
        <rFont val="宋体"/>
        <family val="0"/>
      </rPr>
      <t xml:space="preserve">   </t>
    </r>
    <r>
      <rPr>
        <u val="single"/>
        <sz val="9"/>
        <color indexed="8"/>
        <rFont val="宋体"/>
        <family val="0"/>
      </rPr>
      <t>4.6</t>
    </r>
    <r>
      <rPr>
        <u val="single"/>
        <sz val="9"/>
        <color indexed="8"/>
        <rFont val="宋体"/>
        <family val="0"/>
      </rPr>
      <t xml:space="preserve">    </t>
    </r>
    <r>
      <rPr>
        <sz val="9"/>
        <color indexed="8"/>
        <rFont val="宋体"/>
        <family val="0"/>
      </rPr>
      <t>万元。主要用于采购</t>
    </r>
    <r>
      <rPr>
        <u val="single"/>
        <sz val="9"/>
        <color indexed="8"/>
        <rFont val="宋体"/>
        <family val="0"/>
      </rPr>
      <t xml:space="preserve">   台式电脑、打印机、空调、立式空调  </t>
    </r>
    <r>
      <rPr>
        <sz val="9"/>
        <color indexed="8"/>
        <rFont val="宋体"/>
        <family val="0"/>
      </rPr>
      <t>。</t>
    </r>
  </si>
  <si>
    <r>
      <t>2020年三公经费预算</t>
    </r>
    <r>
      <rPr>
        <u val="single"/>
        <sz val="9"/>
        <color indexed="8"/>
        <rFont val="宋体"/>
        <family val="0"/>
      </rPr>
      <t xml:space="preserve"> </t>
    </r>
    <r>
      <rPr>
        <u val="single"/>
        <sz val="9"/>
        <color indexed="8"/>
        <rFont val="宋体"/>
        <family val="0"/>
      </rPr>
      <t>43.65</t>
    </r>
    <r>
      <rPr>
        <u val="single"/>
        <sz val="9"/>
        <color indexed="8"/>
        <rFont val="宋体"/>
        <family val="0"/>
      </rPr>
      <t xml:space="preserve">  </t>
    </r>
    <r>
      <rPr>
        <sz val="9"/>
        <color indexed="8"/>
        <rFont val="宋体"/>
        <family val="0"/>
      </rPr>
      <t>万元。
其中：
1.因公出国（境）经费：无。
2.公务接待费：公务接待费</t>
    </r>
    <r>
      <rPr>
        <u val="single"/>
        <sz val="9"/>
        <color indexed="8"/>
        <rFont val="宋体"/>
        <family val="0"/>
      </rPr>
      <t xml:space="preserve">  </t>
    </r>
    <r>
      <rPr>
        <u val="single"/>
        <sz val="9"/>
        <color indexed="8"/>
        <rFont val="宋体"/>
        <family val="0"/>
      </rPr>
      <t>38.65</t>
    </r>
    <r>
      <rPr>
        <u val="single"/>
        <sz val="9"/>
        <color indexed="8"/>
        <rFont val="宋体"/>
        <family val="0"/>
      </rPr>
      <t xml:space="preserve"> </t>
    </r>
    <r>
      <rPr>
        <sz val="9"/>
        <color indexed="8"/>
        <rFont val="宋体"/>
        <family val="0"/>
      </rPr>
      <t>万元。
3.公务用车购置及运行费：公务用车运行费</t>
    </r>
    <r>
      <rPr>
        <u val="single"/>
        <sz val="9"/>
        <color indexed="8"/>
        <rFont val="宋体"/>
        <family val="0"/>
      </rPr>
      <t xml:space="preserve"> 5 </t>
    </r>
    <r>
      <rPr>
        <sz val="9"/>
        <color indexed="8"/>
        <rFont val="宋体"/>
        <family val="0"/>
      </rPr>
      <t>万元。</t>
    </r>
  </si>
  <si>
    <r>
      <t>2020年部门运行经费预算</t>
    </r>
    <r>
      <rPr>
        <u val="single"/>
        <sz val="9"/>
        <color indexed="8"/>
        <rFont val="宋体"/>
        <family val="0"/>
      </rPr>
      <t xml:space="preserve">  10</t>
    </r>
    <r>
      <rPr>
        <u val="single"/>
        <sz val="9"/>
        <color indexed="8"/>
        <rFont val="宋体"/>
        <family val="0"/>
      </rPr>
      <t xml:space="preserve">56 </t>
    </r>
    <r>
      <rPr>
        <u val="single"/>
        <sz val="9"/>
        <color indexed="8"/>
        <rFont val="宋体"/>
        <family val="0"/>
      </rPr>
      <t xml:space="preserve"> </t>
    </r>
    <r>
      <rPr>
        <sz val="9"/>
        <color indexed="8"/>
        <rFont val="宋体"/>
        <family val="0"/>
      </rPr>
      <t>万元。其中办公费</t>
    </r>
    <r>
      <rPr>
        <u val="single"/>
        <sz val="9"/>
        <color indexed="8"/>
        <rFont val="宋体"/>
        <family val="0"/>
      </rPr>
      <t xml:space="preserve">  4.6  </t>
    </r>
    <r>
      <rPr>
        <sz val="9"/>
        <color indexed="8"/>
        <rFont val="宋体"/>
        <family val="0"/>
      </rPr>
      <t>万元；印刷费</t>
    </r>
    <r>
      <rPr>
        <u val="single"/>
        <sz val="9"/>
        <color indexed="8"/>
        <rFont val="宋体"/>
        <family val="0"/>
      </rPr>
      <t xml:space="preserve">   4  </t>
    </r>
    <r>
      <rPr>
        <sz val="9"/>
        <color indexed="8"/>
        <rFont val="宋体"/>
        <family val="0"/>
      </rPr>
      <t>万元；水电费</t>
    </r>
    <r>
      <rPr>
        <u val="single"/>
        <sz val="9"/>
        <color indexed="8"/>
        <rFont val="宋体"/>
        <family val="0"/>
      </rPr>
      <t xml:space="preserve">  4.6    </t>
    </r>
    <r>
      <rPr>
        <sz val="9"/>
        <color indexed="8"/>
        <rFont val="宋体"/>
        <family val="0"/>
      </rPr>
      <t>万元；邮电费</t>
    </r>
    <r>
      <rPr>
        <u val="single"/>
        <sz val="9"/>
        <color indexed="8"/>
        <rFont val="宋体"/>
        <family val="0"/>
      </rPr>
      <t xml:space="preserve">  2.4   </t>
    </r>
    <r>
      <rPr>
        <sz val="9"/>
        <color indexed="8"/>
        <rFont val="宋体"/>
        <family val="0"/>
      </rPr>
      <t>万元；维护费</t>
    </r>
    <r>
      <rPr>
        <u val="single"/>
        <sz val="9"/>
        <color indexed="8"/>
        <rFont val="宋体"/>
        <family val="0"/>
      </rPr>
      <t xml:space="preserve">     2    </t>
    </r>
    <r>
      <rPr>
        <sz val="9"/>
        <color indexed="8"/>
        <rFont val="宋体"/>
        <family val="0"/>
      </rPr>
      <t>万元；租赁费</t>
    </r>
    <r>
      <rPr>
        <u val="single"/>
        <sz val="9"/>
        <color indexed="8"/>
        <rFont val="宋体"/>
        <family val="0"/>
      </rPr>
      <t xml:space="preserve">     5   </t>
    </r>
    <r>
      <rPr>
        <sz val="9"/>
        <color indexed="8"/>
        <rFont val="宋体"/>
        <family val="0"/>
      </rPr>
      <t>万元；会议费</t>
    </r>
    <r>
      <rPr>
        <u val="single"/>
        <sz val="9"/>
        <color indexed="8"/>
        <rFont val="宋体"/>
        <family val="0"/>
      </rPr>
      <t xml:space="preserve">   1.1    </t>
    </r>
    <r>
      <rPr>
        <sz val="9"/>
        <color indexed="8"/>
        <rFont val="宋体"/>
        <family val="0"/>
      </rPr>
      <t>万元；培训费</t>
    </r>
    <r>
      <rPr>
        <u val="single"/>
        <sz val="9"/>
        <color indexed="8"/>
        <rFont val="宋体"/>
        <family val="0"/>
      </rPr>
      <t xml:space="preserve">  1.1  </t>
    </r>
    <r>
      <rPr>
        <sz val="9"/>
        <color indexed="8"/>
        <rFont val="宋体"/>
        <family val="0"/>
      </rPr>
      <t>万元；公务接待费</t>
    </r>
    <r>
      <rPr>
        <u val="single"/>
        <sz val="9"/>
        <color indexed="8"/>
        <rFont val="宋体"/>
        <family val="0"/>
      </rPr>
      <t xml:space="preserve">   10.5  </t>
    </r>
    <r>
      <rPr>
        <sz val="9"/>
        <color indexed="8"/>
        <rFont val="宋体"/>
        <family val="0"/>
      </rPr>
      <t>万元；福利费</t>
    </r>
    <r>
      <rPr>
        <u val="single"/>
        <sz val="9"/>
        <color indexed="8"/>
        <rFont val="宋体"/>
        <family val="0"/>
      </rPr>
      <t xml:space="preserve">  32.4   </t>
    </r>
    <r>
      <rPr>
        <sz val="9"/>
        <color indexed="8"/>
        <rFont val="宋体"/>
        <family val="0"/>
      </rPr>
      <t>万元；其他商品和服务支出</t>
    </r>
    <r>
      <rPr>
        <u val="single"/>
        <sz val="9"/>
        <color indexed="8"/>
        <rFont val="宋体"/>
        <family val="0"/>
      </rPr>
      <t xml:space="preserve">   6.008   </t>
    </r>
    <r>
      <rPr>
        <sz val="9"/>
        <color indexed="8"/>
        <rFont val="宋体"/>
        <family val="0"/>
      </rPr>
      <t>万元等支出。</t>
    </r>
  </si>
  <si>
    <t xml:space="preserve">    内设党政综合办公室、党建工作办公室、公共服务办公室、综合信息指挥室、城乡建设管理办公室、区域发展办公室、党群服务中心等办公科室</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</si>
</sst>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
    <numFmt numFmtId="186" formatCode="#,###"/>
    <numFmt numFmtId="187" formatCode="#,##0.##"/>
    <numFmt numFmtId="188" formatCode="#0.00"/>
    <numFmt numFmtId="189" formatCode="#,##0.00_);[Red]\(#,##0.00\)"/>
    <numFmt numFmtId="190" formatCode="#,##0.00;[Red]#,##0.00"/>
    <numFmt numFmtId="191" formatCode="#,##0.00_ "/>
    <numFmt numFmtId="192" formatCode="0.00_);[Red]\(0.00\)"/>
  </numFmts>
  <fonts count="51">
    <font>
      <sz val="10"/>
      <name val="Arial"/>
      <family val="2"/>
    </font>
    <font>
      <b/>
      <sz val="19"/>
      <color indexed="8"/>
      <name val="宋体"/>
      <family val="0"/>
    </font>
    <font>
      <b/>
      <sz val="10"/>
      <color indexed="8"/>
      <name val="宋体"/>
      <family val="0"/>
    </font>
    <font>
      <sz val="10"/>
      <color indexed="8"/>
      <name val="宋体"/>
      <family val="0"/>
    </font>
    <font>
      <sz val="9"/>
      <color indexed="8"/>
      <name val="宋体"/>
      <family val="0"/>
    </font>
    <font>
      <b/>
      <sz val="18"/>
      <color indexed="8"/>
      <name val="宋体"/>
      <family val="0"/>
    </font>
    <font>
      <sz val="9"/>
      <name val="宋体"/>
      <family val="0"/>
    </font>
    <font>
      <u val="single"/>
      <sz val="9"/>
      <color indexed="8"/>
      <name val="宋体"/>
      <family val="0"/>
    </font>
    <font>
      <b/>
      <sz val="14"/>
      <color indexed="8"/>
      <name val="宋体"/>
      <family val="0"/>
    </font>
    <font>
      <sz val="10"/>
      <name val="宋体"/>
      <family val="0"/>
    </font>
    <font>
      <sz val="9"/>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9"/>
      <name val="Calibri"/>
      <family val="0"/>
    </font>
    <font>
      <sz val="9"/>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style="thin"/>
      <right>
        <color indexed="63"/>
      </right>
      <top style="thin"/>
      <bottom style="thin"/>
    </border>
    <border>
      <left style="thin">
        <color indexed="8"/>
      </left>
      <right>
        <color indexed="63"/>
      </right>
      <top>
        <color indexed="8"/>
      </top>
      <bottom style="thin">
        <color indexed="8"/>
      </bottom>
    </border>
    <border>
      <left>
        <color indexed="8"/>
      </left>
      <right style="thin">
        <color indexed="8"/>
      </right>
      <top style="thin">
        <color indexed="8"/>
      </top>
      <bottom style="thin">
        <color indexed="8"/>
      </bottom>
    </border>
    <border>
      <left>
        <color indexed="63"/>
      </left>
      <right>
        <color indexed="63"/>
      </right>
      <top>
        <color indexed="63"/>
      </top>
      <bottom style="thin"/>
    </border>
  </borders>
  <cellStyleXfs count="6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NumberFormat="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82" fontId="0" fillId="0" borderId="0" applyNumberFormat="0" applyFont="0" applyFill="0" applyBorder="0" applyAlignment="0" applyProtection="0"/>
    <xf numFmtId="180" fontId="0" fillId="0" borderId="0" applyNumberFormat="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NumberFormat="0" applyFont="0" applyFill="0" applyBorder="0" applyAlignment="0" applyProtection="0"/>
    <xf numFmtId="181" fontId="0" fillId="0" borderId="0" applyNumberFormat="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91">
    <xf numFmtId="0" fontId="0" fillId="0" borderId="0" xfId="0" applyNumberFormat="1" applyFont="1" applyFill="1" applyBorder="1" applyAlignment="1">
      <alignment/>
    </xf>
    <xf numFmtId="0" fontId="4" fillId="33" borderId="0" xfId="0" applyFont="1" applyFill="1" applyAlignment="1">
      <alignment horizontal="left"/>
    </xf>
    <xf numFmtId="0" fontId="1" fillId="33" borderId="0" xfId="0" applyFont="1" applyFill="1" applyAlignment="1">
      <alignment vertical="center"/>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left"/>
    </xf>
    <xf numFmtId="0" fontId="0" fillId="0" borderId="10" xfId="0" applyNumberFormat="1" applyFont="1" applyFill="1" applyBorder="1" applyAlignment="1">
      <alignment/>
    </xf>
    <xf numFmtId="0" fontId="3" fillId="0" borderId="10" xfId="0" applyFont="1" applyFill="1" applyBorder="1" applyAlignment="1">
      <alignment horizontal="center" vertical="center"/>
    </xf>
    <xf numFmtId="0" fontId="3" fillId="33" borderId="10" xfId="0" applyFont="1" applyFill="1" applyBorder="1" applyAlignment="1">
      <alignment horizontal="left"/>
    </xf>
    <xf numFmtId="0" fontId="0" fillId="0" borderId="0" xfId="0" applyNumberFormat="1" applyFont="1" applyFill="1" applyBorder="1" applyAlignment="1">
      <alignment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1" fillId="0" borderId="0" xfId="0" applyFont="1" applyFill="1" applyAlignment="1">
      <alignment vertical="center"/>
    </xf>
    <xf numFmtId="0" fontId="2" fillId="33" borderId="10" xfId="0" applyFont="1" applyFill="1" applyBorder="1" applyAlignment="1">
      <alignment horizontal="center" vertical="center" wrapText="1"/>
    </xf>
    <xf numFmtId="0" fontId="0" fillId="0" borderId="10" xfId="0" applyNumberFormat="1" applyFont="1" applyFill="1" applyBorder="1" applyAlignment="1">
      <alignment vertical="center" wrapText="1"/>
    </xf>
    <xf numFmtId="0" fontId="3" fillId="33" borderId="10" xfId="0" applyFont="1" applyFill="1" applyBorder="1" applyAlignment="1">
      <alignment horizontal="center" vertical="center"/>
    </xf>
    <xf numFmtId="0" fontId="4" fillId="33" borderId="10" xfId="0" applyFont="1" applyFill="1" applyBorder="1" applyAlignment="1">
      <alignment horizontal="center"/>
    </xf>
    <xf numFmtId="0" fontId="4"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9" fillId="0" borderId="11" xfId="0" applyNumberFormat="1" applyFont="1" applyFill="1" applyBorder="1" applyAlignment="1">
      <alignment horizontal="left" vertical="center" shrinkToFit="1"/>
    </xf>
    <xf numFmtId="184" fontId="9" fillId="0" borderId="11" xfId="0" applyNumberFormat="1" applyFont="1" applyBorder="1" applyAlignment="1">
      <alignment/>
    </xf>
    <xf numFmtId="185" fontId="9" fillId="0" borderId="11" xfId="0" applyNumberFormat="1" applyFont="1" applyBorder="1" applyAlignment="1">
      <alignment/>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wrapText="1"/>
    </xf>
    <xf numFmtId="187" fontId="9" fillId="0" borderId="11" xfId="0" applyNumberFormat="1" applyFont="1" applyBorder="1" applyAlignment="1">
      <alignment/>
    </xf>
    <xf numFmtId="188" fontId="4" fillId="33" borderId="12" xfId="0" applyNumberFormat="1" applyFont="1" applyFill="1" applyBorder="1" applyAlignment="1">
      <alignment horizontal="right" vertical="center"/>
    </xf>
    <xf numFmtId="188" fontId="4" fillId="33" borderId="11" xfId="0" applyNumberFormat="1" applyFont="1" applyFill="1" applyBorder="1" applyAlignment="1">
      <alignment horizontal="right" vertical="center"/>
    </xf>
    <xf numFmtId="0" fontId="4" fillId="33" borderId="11" xfId="0" applyNumberFormat="1" applyFont="1" applyFill="1" applyBorder="1" applyAlignment="1">
      <alignment horizontal="left" vertical="center" wrapText="1"/>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6" fillId="0" borderId="10" xfId="0" applyNumberFormat="1" applyFont="1" applyFill="1" applyBorder="1" applyAlignment="1">
      <alignment horizontal="center" vertical="center" shrinkToFit="1"/>
    </xf>
    <xf numFmtId="189" fontId="49" fillId="0" borderId="10" xfId="0" applyNumberFormat="1" applyFont="1" applyBorder="1" applyAlignment="1">
      <alignment horizontal="right"/>
    </xf>
    <xf numFmtId="189" fontId="49" fillId="0" borderId="10" xfId="0" applyNumberFormat="1" applyFont="1" applyFill="1" applyBorder="1" applyAlignment="1">
      <alignment horizontal="right" vertical="center" shrinkToFit="1"/>
    </xf>
    <xf numFmtId="189" fontId="50" fillId="33" borderId="10" xfId="0" applyNumberFormat="1" applyFont="1" applyFill="1" applyBorder="1" applyAlignment="1">
      <alignment horizontal="right"/>
    </xf>
    <xf numFmtId="189" fontId="49" fillId="0" borderId="10" xfId="0" applyNumberFormat="1" applyFont="1" applyBorder="1" applyAlignment="1">
      <alignment horizontal="right" vertical="center"/>
    </xf>
    <xf numFmtId="189" fontId="49" fillId="0" borderId="10" xfId="0" applyNumberFormat="1" applyFont="1" applyFill="1" applyBorder="1" applyAlignment="1">
      <alignment horizontal="right"/>
    </xf>
    <xf numFmtId="189" fontId="6" fillId="0" borderId="0" xfId="0" applyNumberFormat="1" applyFont="1" applyFill="1" applyBorder="1" applyAlignment="1">
      <alignment/>
    </xf>
    <xf numFmtId="0" fontId="3" fillId="33" borderId="1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2" fillId="33" borderId="14" xfId="0" applyFont="1" applyFill="1" applyBorder="1" applyAlignment="1">
      <alignment horizontal="center" vertical="center" wrapText="1"/>
    </xf>
    <xf numFmtId="0" fontId="0" fillId="0" borderId="14" xfId="0" applyNumberFormat="1" applyFont="1" applyFill="1" applyBorder="1" applyAlignment="1">
      <alignment vertical="center" wrapText="1"/>
    </xf>
    <xf numFmtId="189" fontId="9" fillId="0" borderId="10" xfId="0" applyNumberFormat="1" applyFont="1" applyFill="1" applyBorder="1" applyAlignment="1">
      <alignment/>
    </xf>
    <xf numFmtId="4" fontId="3" fillId="33" borderId="10" xfId="0" applyNumberFormat="1" applyFont="1" applyFill="1" applyBorder="1" applyAlignment="1">
      <alignment vertical="center" wrapText="1"/>
    </xf>
    <xf numFmtId="0" fontId="3" fillId="33" borderId="10" xfId="0" applyFont="1" applyFill="1" applyBorder="1" applyAlignment="1">
      <alignment vertical="center" wrapText="1"/>
    </xf>
    <xf numFmtId="4" fontId="3" fillId="33" borderId="11" xfId="0" applyNumberFormat="1" applyFont="1" applyFill="1" applyBorder="1" applyAlignment="1">
      <alignment horizontal="right" vertical="center" wrapText="1"/>
    </xf>
    <xf numFmtId="0" fontId="3" fillId="33" borderId="10" xfId="0" applyFont="1" applyFill="1" applyBorder="1" applyAlignment="1">
      <alignment horizontal="right" vertical="center" wrapText="1"/>
    </xf>
    <xf numFmtId="189" fontId="9" fillId="0" borderId="0" xfId="0" applyNumberFormat="1" applyFont="1" applyFill="1" applyBorder="1" applyAlignment="1">
      <alignment horizontal="right"/>
    </xf>
    <xf numFmtId="0" fontId="0" fillId="0" borderId="10" xfId="0" applyNumberFormat="1" applyFont="1" applyFill="1" applyBorder="1" applyAlignment="1">
      <alignment horizontal="right" vertical="center" wrapText="1"/>
    </xf>
    <xf numFmtId="0" fontId="6" fillId="0" borderId="11" xfId="0" applyNumberFormat="1" applyFont="1" applyFill="1" applyBorder="1" applyAlignment="1">
      <alignment horizontal="left" vertical="center" shrinkToFit="1"/>
    </xf>
    <xf numFmtId="0" fontId="9" fillId="0" borderId="11" xfId="0" applyNumberFormat="1" applyFont="1" applyFill="1" applyBorder="1" applyAlignment="1">
      <alignment horizontal="center" shrinkToFit="1"/>
    </xf>
    <xf numFmtId="0" fontId="6" fillId="0" borderId="11" xfId="0" applyNumberFormat="1" applyFont="1" applyFill="1" applyBorder="1" applyAlignment="1">
      <alignment horizontal="center" shrinkToFit="1"/>
    </xf>
    <xf numFmtId="190" fontId="6" fillId="0" borderId="11" xfId="0" applyNumberFormat="1" applyFont="1" applyFill="1" applyBorder="1" applyAlignment="1">
      <alignment horizontal="center" shrinkToFit="1"/>
    </xf>
    <xf numFmtId="0" fontId="4" fillId="0" borderId="10" xfId="0" applyFont="1" applyFill="1" applyBorder="1" applyAlignment="1">
      <alignment horizontal="left"/>
    </xf>
    <xf numFmtId="0" fontId="0" fillId="0" borderId="10" xfId="0" applyBorder="1" applyAlignment="1">
      <alignment horizontal="left" vertical="center" wrapText="1"/>
    </xf>
    <xf numFmtId="185" fontId="4" fillId="33" borderId="10" xfId="0" applyNumberFormat="1" applyFont="1" applyFill="1" applyBorder="1" applyAlignment="1">
      <alignment horizontal="center"/>
    </xf>
    <xf numFmtId="191" fontId="4" fillId="33" borderId="10" xfId="0" applyNumberFormat="1" applyFont="1" applyFill="1" applyBorder="1" applyAlignment="1">
      <alignment horizontal="center"/>
    </xf>
    <xf numFmtId="192" fontId="4" fillId="33" borderId="10" xfId="0" applyNumberFormat="1" applyFont="1" applyFill="1" applyBorder="1" applyAlignment="1">
      <alignment horizontal="center"/>
    </xf>
    <xf numFmtId="191" fontId="9" fillId="0" borderId="11" xfId="0" applyNumberFormat="1" applyFont="1" applyBorder="1" applyAlignment="1">
      <alignment/>
    </xf>
    <xf numFmtId="0" fontId="3" fillId="33" borderId="10" xfId="0" applyFont="1" applyFill="1" applyBorder="1" applyAlignment="1">
      <alignment horizontal="center" vertical="center" wrapText="1"/>
    </xf>
    <xf numFmtId="0" fontId="9" fillId="0" borderId="11" xfId="0" applyNumberFormat="1" applyFont="1" applyFill="1" applyBorder="1" applyAlignment="1">
      <alignment horizontal="left" vertical="center" shrinkToFit="1"/>
    </xf>
    <xf numFmtId="0" fontId="9" fillId="0" borderId="12" xfId="0" applyNumberFormat="1" applyFont="1" applyFill="1" applyBorder="1" applyAlignment="1">
      <alignment horizontal="left" vertical="center" shrinkToFit="1"/>
    </xf>
    <xf numFmtId="184" fontId="9" fillId="0" borderId="12" xfId="0" applyNumberFormat="1" applyFont="1" applyBorder="1" applyAlignment="1">
      <alignment/>
    </xf>
    <xf numFmtId="185" fontId="9" fillId="0" borderId="12" xfId="0" applyNumberFormat="1" applyFont="1" applyBorder="1" applyAlignment="1">
      <alignment/>
    </xf>
    <xf numFmtId="0" fontId="0" fillId="0" borderId="14" xfId="0" applyNumberFormat="1" applyFont="1" applyFill="1" applyBorder="1" applyAlignment="1">
      <alignment/>
    </xf>
    <xf numFmtId="0" fontId="9" fillId="0" borderId="15" xfId="0" applyNumberFormat="1" applyFont="1" applyFill="1" applyBorder="1" applyAlignment="1">
      <alignment horizontal="left" vertical="center" shrinkToFit="1"/>
    </xf>
    <xf numFmtId="0" fontId="9" fillId="0" borderId="13" xfId="0" applyNumberFormat="1" applyFont="1" applyFill="1" applyBorder="1" applyAlignment="1">
      <alignment horizontal="left" vertical="center" shrinkToFit="1"/>
    </xf>
    <xf numFmtId="0" fontId="9" fillId="0" borderId="10" xfId="0" applyNumberFormat="1" applyFont="1" applyFill="1" applyBorder="1" applyAlignment="1">
      <alignment horizontal="left" vertical="center" shrinkToFit="1"/>
    </xf>
    <xf numFmtId="0" fontId="4" fillId="33" borderId="10" xfId="0" applyFont="1" applyFill="1" applyBorder="1" applyAlignment="1">
      <alignment horizontal="left"/>
    </xf>
    <xf numFmtId="184" fontId="6" fillId="0" borderId="11" xfId="0" applyNumberFormat="1" applyFont="1" applyFill="1" applyBorder="1" applyAlignment="1">
      <alignment horizontal="center"/>
    </xf>
    <xf numFmtId="190" fontId="6" fillId="0" borderId="11" xfId="0" applyNumberFormat="1"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8" fillId="0" borderId="0" xfId="0" applyFont="1" applyFill="1" applyAlignment="1">
      <alignment horizontal="center" vertical="center"/>
    </xf>
    <xf numFmtId="0" fontId="2" fillId="33" borderId="0" xfId="0" applyFont="1" applyFill="1" applyAlignment="1">
      <alignment horizontal="left"/>
    </xf>
    <xf numFmtId="0" fontId="1" fillId="33" borderId="0" xfId="0" applyFont="1" applyFill="1" applyAlignment="1">
      <alignment horizontal="center" vertical="center"/>
    </xf>
    <xf numFmtId="0" fontId="5" fillId="33" borderId="0" xfId="0" applyFont="1" applyFill="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33" borderId="0" xfId="0" applyFont="1" applyFill="1" applyAlignment="1">
      <alignment horizontal="center" vertical="top"/>
    </xf>
    <xf numFmtId="0" fontId="2" fillId="33" borderId="10" xfId="0" applyFont="1" applyFill="1" applyBorder="1" applyAlignment="1">
      <alignment horizontal="center" vertical="center" wrapText="1"/>
    </xf>
    <xf numFmtId="0" fontId="1" fillId="33" borderId="0" xfId="0" applyFont="1" applyFill="1" applyAlignment="1">
      <alignment horizont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5" fillId="33" borderId="17" xfId="0" applyFont="1" applyFill="1" applyBorder="1" applyAlignment="1">
      <alignment horizontal="center" vertical="center"/>
    </xf>
    <xf numFmtId="0" fontId="3" fillId="33"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3"/>
  <sheetViews>
    <sheetView zoomScalePageLayoutView="0" workbookViewId="0" topLeftCell="A1">
      <selection activeCell="B18" sqref="B18"/>
    </sheetView>
  </sheetViews>
  <sheetFormatPr defaultColWidth="10.28125" defaultRowHeight="12.75"/>
  <cols>
    <col min="1" max="1" width="12.421875" style="0" bestFit="1" customWidth="1"/>
    <col min="2" max="2" width="76.140625" style="0" bestFit="1" customWidth="1"/>
  </cols>
  <sheetData>
    <row r="1" spans="1:2" ht="112.5" customHeight="1">
      <c r="A1" s="75" t="s">
        <v>113</v>
      </c>
      <c r="B1" s="75"/>
    </row>
    <row r="2" spans="1:2" ht="25.5" customHeight="1">
      <c r="A2" s="3">
        <v>1</v>
      </c>
      <c r="B2" s="4" t="s">
        <v>90</v>
      </c>
    </row>
    <row r="3" spans="1:2" ht="25.5" customHeight="1">
      <c r="A3" s="3">
        <v>2</v>
      </c>
      <c r="B3" s="4" t="s">
        <v>0</v>
      </c>
    </row>
    <row r="4" spans="1:2" ht="25.5" customHeight="1">
      <c r="A4" s="3">
        <v>3</v>
      </c>
      <c r="B4" s="4" t="s">
        <v>91</v>
      </c>
    </row>
    <row r="5" spans="1:2" ht="25.5" customHeight="1">
      <c r="A5" s="3">
        <v>4</v>
      </c>
      <c r="B5" s="4" t="s">
        <v>92</v>
      </c>
    </row>
    <row r="6" spans="1:2" ht="25.5" customHeight="1">
      <c r="A6" s="3">
        <v>5</v>
      </c>
      <c r="B6" s="4" t="s">
        <v>93</v>
      </c>
    </row>
    <row r="7" spans="1:2" ht="25.5" customHeight="1">
      <c r="A7" s="3">
        <v>6</v>
      </c>
      <c r="B7" s="4" t="s">
        <v>94</v>
      </c>
    </row>
    <row r="8" spans="1:2" ht="25.5" customHeight="1">
      <c r="A8" s="3">
        <v>7</v>
      </c>
      <c r="B8" s="4" t="s">
        <v>95</v>
      </c>
    </row>
    <row r="9" spans="1:2" ht="25.5" customHeight="1">
      <c r="A9" s="3">
        <v>8</v>
      </c>
      <c r="B9" s="4" t="s">
        <v>96</v>
      </c>
    </row>
    <row r="10" spans="1:2" ht="25.5" customHeight="1">
      <c r="A10" s="3">
        <v>9</v>
      </c>
      <c r="B10" s="4" t="s">
        <v>97</v>
      </c>
    </row>
    <row r="11" spans="1:2" ht="25.5" customHeight="1">
      <c r="A11" s="3">
        <v>10</v>
      </c>
      <c r="B11" s="4" t="s">
        <v>98</v>
      </c>
    </row>
    <row r="12" spans="1:2" ht="25.5" customHeight="1">
      <c r="A12" s="3">
        <v>11</v>
      </c>
      <c r="B12" s="4" t="s">
        <v>99</v>
      </c>
    </row>
    <row r="13" spans="1:2" ht="25.5" customHeight="1">
      <c r="A13" s="3">
        <v>12</v>
      </c>
      <c r="B13" s="4" t="s">
        <v>1</v>
      </c>
    </row>
  </sheetData>
  <sheetProtection/>
  <mergeCells count="1">
    <mergeCell ref="A1:B1"/>
  </mergeCells>
  <printOptions/>
  <pageMargins left="0.7" right="0.7" top="0.75" bottom="0.75" header="0.3" footer="0.3"/>
  <pageSetup firstPageNumber="1" useFirstPageNumber="1"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B10"/>
  <sheetViews>
    <sheetView zoomScalePageLayoutView="0" workbookViewId="0" topLeftCell="A1">
      <selection activeCell="B3" sqref="B3"/>
    </sheetView>
  </sheetViews>
  <sheetFormatPr defaultColWidth="10.28125" defaultRowHeight="12.75"/>
  <cols>
    <col min="1" max="1" width="42.7109375" style="0" bestFit="1" customWidth="1"/>
    <col min="2" max="2" width="46.421875" style="0" bestFit="1" customWidth="1"/>
  </cols>
  <sheetData>
    <row r="1" spans="1:2" ht="66.75" customHeight="1">
      <c r="A1" s="89" t="s">
        <v>111</v>
      </c>
      <c r="B1" s="89"/>
    </row>
    <row r="2" spans="1:2" ht="24.75" customHeight="1">
      <c r="A2" s="9" t="s">
        <v>47</v>
      </c>
      <c r="B2" s="9" t="s">
        <v>27</v>
      </c>
    </row>
    <row r="3" spans="1:2" ht="24.75" customHeight="1">
      <c r="A3" s="10" t="s">
        <v>58</v>
      </c>
      <c r="B3" s="27">
        <v>177000</v>
      </c>
    </row>
    <row r="4" spans="1:2" ht="24.75" customHeight="1">
      <c r="A4" s="10" t="s">
        <v>59</v>
      </c>
      <c r="B4" s="27"/>
    </row>
    <row r="5" spans="1:2" ht="24.75" customHeight="1">
      <c r="A5" s="10" t="s">
        <v>60</v>
      </c>
      <c r="B5" s="28">
        <v>105000</v>
      </c>
    </row>
    <row r="6" spans="1:2" ht="24.75" customHeight="1">
      <c r="A6" s="10" t="s">
        <v>61</v>
      </c>
      <c r="B6" s="28">
        <v>50000</v>
      </c>
    </row>
    <row r="7" spans="1:2" ht="24.75" customHeight="1">
      <c r="A7" s="10" t="s">
        <v>62</v>
      </c>
      <c r="B7" s="27"/>
    </row>
    <row r="8" spans="1:2" ht="24.75" customHeight="1">
      <c r="A8" s="8" t="s">
        <v>63</v>
      </c>
      <c r="B8" s="28">
        <v>50000</v>
      </c>
    </row>
    <row r="9" spans="1:2" ht="24.75" customHeight="1">
      <c r="A9" s="8" t="s">
        <v>64</v>
      </c>
      <c r="B9" s="28">
        <v>11000</v>
      </c>
    </row>
    <row r="10" spans="1:2" ht="24.75" customHeight="1">
      <c r="A10" s="8" t="s">
        <v>65</v>
      </c>
      <c r="B10" s="28">
        <v>11000</v>
      </c>
    </row>
  </sheetData>
  <sheetProtection/>
  <mergeCells count="1">
    <mergeCell ref="A1:B1"/>
  </mergeCells>
  <printOptions/>
  <pageMargins left="0.7086614173228347" right="0.7086614173228347" top="0.7480314960629921" bottom="0.7480314960629921" header="0.31496062992125984" footer="0.31496062992125984"/>
  <pageSetup firstPageNumber="1" useFirstPageNumber="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F18"/>
  <sheetViews>
    <sheetView zoomScalePageLayoutView="0" workbookViewId="0" topLeftCell="A1">
      <selection activeCell="B9" sqref="B9"/>
    </sheetView>
  </sheetViews>
  <sheetFormatPr defaultColWidth="10.28125" defaultRowHeight="12.75"/>
  <cols>
    <col min="1" max="1" width="16.8515625" style="0" bestFit="1" customWidth="1"/>
    <col min="2" max="2" width="51.421875" style="0" bestFit="1" customWidth="1"/>
    <col min="3" max="6" width="16.28125" style="0" bestFit="1" customWidth="1"/>
  </cols>
  <sheetData>
    <row r="1" spans="1:6" ht="41.25" customHeight="1">
      <c r="A1" s="77" t="s">
        <v>112</v>
      </c>
      <c r="B1" s="77"/>
      <c r="C1" s="77"/>
      <c r="D1" s="77"/>
      <c r="E1" s="77"/>
      <c r="F1" s="77"/>
    </row>
    <row r="2" spans="1:6" ht="24.75" customHeight="1">
      <c r="A2" s="90" t="s">
        <v>52</v>
      </c>
      <c r="B2" s="90"/>
      <c r="C2" s="90" t="s">
        <v>27</v>
      </c>
      <c r="D2" s="90"/>
      <c r="E2" s="90"/>
      <c r="F2" s="90"/>
    </row>
    <row r="3" spans="1:6" ht="24.75" customHeight="1">
      <c r="A3" s="12" t="s">
        <v>53</v>
      </c>
      <c r="B3" s="12" t="s">
        <v>54</v>
      </c>
      <c r="C3" s="12" t="s">
        <v>25</v>
      </c>
      <c r="D3" s="12" t="s">
        <v>22</v>
      </c>
      <c r="E3" s="12" t="s">
        <v>55</v>
      </c>
      <c r="F3" s="12" t="s">
        <v>56</v>
      </c>
    </row>
    <row r="4" spans="1:6" ht="24.75" customHeight="1">
      <c r="A4" s="13" t="s">
        <v>25</v>
      </c>
      <c r="B4" s="60" t="s">
        <v>212</v>
      </c>
      <c r="C4" s="13"/>
      <c r="D4" s="13"/>
      <c r="E4" s="13"/>
      <c r="F4" s="13"/>
    </row>
    <row r="5" spans="1:6" ht="24.75" customHeight="1">
      <c r="A5" s="7"/>
      <c r="B5" s="18"/>
      <c r="C5" s="7"/>
      <c r="D5" s="7"/>
      <c r="E5" s="7"/>
      <c r="F5" s="7"/>
    </row>
    <row r="6" spans="1:6" ht="24.75" customHeight="1">
      <c r="A6" s="7"/>
      <c r="B6" s="7"/>
      <c r="C6" s="7"/>
      <c r="D6" s="7"/>
      <c r="E6" s="7"/>
      <c r="F6" s="7"/>
    </row>
    <row r="7" spans="1:6" ht="24.75" customHeight="1">
      <c r="A7" s="7"/>
      <c r="B7" s="7"/>
      <c r="C7" s="7"/>
      <c r="D7" s="7"/>
      <c r="E7" s="7"/>
      <c r="F7" s="7"/>
    </row>
    <row r="8" spans="1:6" ht="24.75" customHeight="1">
      <c r="A8" s="7"/>
      <c r="B8" s="7"/>
      <c r="C8" s="7"/>
      <c r="D8" s="7"/>
      <c r="E8" s="7"/>
      <c r="F8" s="7"/>
    </row>
    <row r="9" spans="1:6" ht="24.75" customHeight="1">
      <c r="A9" s="7"/>
      <c r="B9" s="7"/>
      <c r="C9" s="7"/>
      <c r="D9" s="7"/>
      <c r="E9" s="7"/>
      <c r="F9" s="7"/>
    </row>
    <row r="10" spans="1:6" ht="24.75" customHeight="1">
      <c r="A10" s="7"/>
      <c r="B10" s="7"/>
      <c r="C10" s="7"/>
      <c r="D10" s="7"/>
      <c r="E10" s="7"/>
      <c r="F10" s="7"/>
    </row>
    <row r="11" spans="1:6" ht="24.75" customHeight="1">
      <c r="A11" s="7"/>
      <c r="B11" s="7"/>
      <c r="C11" s="7"/>
      <c r="D11" s="7"/>
      <c r="E11" s="7"/>
      <c r="F11" s="7"/>
    </row>
    <row r="12" spans="1:6" ht="24.75" customHeight="1">
      <c r="A12" s="7"/>
      <c r="B12" s="7"/>
      <c r="C12" s="7"/>
      <c r="D12" s="7"/>
      <c r="E12" s="7"/>
      <c r="F12" s="7"/>
    </row>
    <row r="13" spans="1:6" ht="24.75" customHeight="1">
      <c r="A13" s="7"/>
      <c r="B13" s="7"/>
      <c r="C13" s="7"/>
      <c r="D13" s="7"/>
      <c r="E13" s="7"/>
      <c r="F13" s="7"/>
    </row>
    <row r="14" spans="1:6" ht="24.75" customHeight="1">
      <c r="A14" s="7"/>
      <c r="B14" s="7"/>
      <c r="C14" s="7"/>
      <c r="D14" s="7"/>
      <c r="E14" s="7"/>
      <c r="F14" s="7"/>
    </row>
    <row r="15" spans="1:6" ht="24.75" customHeight="1">
      <c r="A15" s="7"/>
      <c r="B15" s="7"/>
      <c r="C15" s="7"/>
      <c r="D15" s="7"/>
      <c r="E15" s="7"/>
      <c r="F15" s="7"/>
    </row>
    <row r="16" spans="1:6" ht="24.75" customHeight="1">
      <c r="A16" s="7"/>
      <c r="B16" s="7"/>
      <c r="C16" s="7"/>
      <c r="D16" s="7"/>
      <c r="E16" s="7"/>
      <c r="F16" s="7"/>
    </row>
    <row r="17" spans="1:6" ht="24.75" customHeight="1">
      <c r="A17" s="7"/>
      <c r="B17" s="7"/>
      <c r="C17" s="7"/>
      <c r="D17" s="7"/>
      <c r="E17" s="7"/>
      <c r="F17" s="7"/>
    </row>
    <row r="18" spans="1:6" ht="24.75" customHeight="1">
      <c r="A18" s="7"/>
      <c r="B18" s="7"/>
      <c r="C18" s="7"/>
      <c r="D18" s="7"/>
      <c r="E18" s="7"/>
      <c r="F18" s="7"/>
    </row>
  </sheetData>
  <sheetProtection/>
  <mergeCells count="3">
    <mergeCell ref="A1:F1"/>
    <mergeCell ref="A2:B2"/>
    <mergeCell ref="C2:F2"/>
  </mergeCells>
  <printOptions/>
  <pageMargins left="0.7" right="0.7" top="0.75" bottom="0.75" header="0.3" footer="0.3"/>
  <pageSetup firstPageNumber="1" useFirstPageNumber="1"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AC17"/>
  <sheetViews>
    <sheetView zoomScalePageLayoutView="0" workbookViewId="0" topLeftCell="A1">
      <selection activeCell="Q7" sqref="Q7"/>
    </sheetView>
  </sheetViews>
  <sheetFormatPr defaultColWidth="10.28125" defaultRowHeight="12.75"/>
  <cols>
    <col min="1" max="1" width="8.00390625" style="0" bestFit="1" customWidth="1"/>
    <col min="2" max="2" width="30.140625" style="0" customWidth="1"/>
    <col min="3" max="3" width="5.421875" style="0" customWidth="1"/>
    <col min="4" max="4" width="5.140625" style="0" customWidth="1"/>
    <col min="5" max="5" width="8.00390625" style="0" bestFit="1" customWidth="1"/>
    <col min="6" max="6" width="9.57421875" style="0" customWidth="1"/>
    <col min="7" max="7" width="8.00390625" style="0" bestFit="1" customWidth="1"/>
    <col min="8" max="8" width="5.140625" style="0" customWidth="1"/>
    <col min="9" max="9" width="8.00390625" style="0" bestFit="1" customWidth="1"/>
    <col min="10" max="10" width="10.421875" style="0" customWidth="1"/>
    <col min="11" max="11" width="5.140625" style="0" customWidth="1"/>
    <col min="12" max="12" width="5.57421875" style="0" customWidth="1"/>
    <col min="13" max="13" width="8.00390625" style="0" bestFit="1" customWidth="1"/>
    <col min="14" max="14" width="5.57421875" style="0" customWidth="1"/>
    <col min="15" max="15" width="6.140625" style="0" customWidth="1"/>
    <col min="16" max="16" width="5.140625" style="0" customWidth="1"/>
    <col min="17" max="17" width="9.7109375" style="0" customWidth="1"/>
    <col min="18" max="18" width="8.421875" style="0" customWidth="1"/>
    <col min="19" max="27" width="8.00390625" style="0" bestFit="1" customWidth="1"/>
    <col min="28" max="28" width="6.00390625" style="0" customWidth="1"/>
    <col min="29" max="29" width="8.00390625" style="0" bestFit="1" customWidth="1"/>
  </cols>
  <sheetData>
    <row r="1" spans="1:29" ht="28.5" customHeight="1">
      <c r="A1" s="86" t="s">
        <v>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row>
    <row r="2" spans="1:29" ht="34.5" customHeight="1">
      <c r="A2" s="5" t="s">
        <v>44</v>
      </c>
      <c r="B2" s="5" t="s">
        <v>9</v>
      </c>
      <c r="C2" s="5" t="s">
        <v>66</v>
      </c>
      <c r="D2" s="5" t="s">
        <v>67</v>
      </c>
      <c r="E2" s="5" t="s">
        <v>68</v>
      </c>
      <c r="F2" s="5" t="s">
        <v>69</v>
      </c>
      <c r="G2" s="5" t="s">
        <v>70</v>
      </c>
      <c r="H2" s="5" t="s">
        <v>71</v>
      </c>
      <c r="I2" s="5" t="s">
        <v>72</v>
      </c>
      <c r="J2" s="5" t="s">
        <v>73</v>
      </c>
      <c r="K2" s="5" t="s">
        <v>74</v>
      </c>
      <c r="L2" s="5" t="s">
        <v>75</v>
      </c>
      <c r="M2" s="5" t="s">
        <v>76</v>
      </c>
      <c r="N2" s="5" t="s">
        <v>77</v>
      </c>
      <c r="O2" s="5" t="s">
        <v>78</v>
      </c>
      <c r="P2" s="5" t="s">
        <v>79</v>
      </c>
      <c r="Q2" s="5" t="s">
        <v>80</v>
      </c>
      <c r="R2" s="5" t="s">
        <v>81</v>
      </c>
      <c r="S2" s="5" t="s">
        <v>82</v>
      </c>
      <c r="T2" s="5" t="s">
        <v>83</v>
      </c>
      <c r="U2" s="5" t="s">
        <v>84</v>
      </c>
      <c r="V2" s="5" t="s">
        <v>85</v>
      </c>
      <c r="W2" s="5" t="s">
        <v>17</v>
      </c>
      <c r="X2" s="5" t="s">
        <v>18</v>
      </c>
      <c r="Y2" s="5" t="s">
        <v>86</v>
      </c>
      <c r="Z2" s="5" t="s">
        <v>20</v>
      </c>
      <c r="AA2" s="5" t="s">
        <v>21</v>
      </c>
      <c r="AB2" s="5" t="s">
        <v>87</v>
      </c>
      <c r="AC2" s="5" t="s">
        <v>88</v>
      </c>
    </row>
    <row r="3" spans="1:29" ht="21.75" customHeight="1">
      <c r="A3" s="7" t="s">
        <v>25</v>
      </c>
      <c r="B3" s="8"/>
      <c r="C3" s="8"/>
      <c r="D3" s="8"/>
      <c r="E3" s="8"/>
      <c r="F3" s="8"/>
      <c r="G3" s="8"/>
      <c r="H3" s="8"/>
      <c r="I3" s="8"/>
      <c r="J3" s="8"/>
      <c r="K3" s="8"/>
      <c r="L3" s="8"/>
      <c r="M3" s="8"/>
      <c r="N3" s="8"/>
      <c r="O3" s="8"/>
      <c r="P3" s="8"/>
      <c r="Q3" s="8"/>
      <c r="R3" s="8"/>
      <c r="S3" s="8"/>
      <c r="T3" s="65"/>
      <c r="U3" s="8"/>
      <c r="V3" s="8"/>
      <c r="W3" s="8"/>
      <c r="X3" s="8"/>
      <c r="Y3" s="8"/>
      <c r="Z3" s="8"/>
      <c r="AA3" s="8"/>
      <c r="AB3" s="8"/>
      <c r="AC3" s="8"/>
    </row>
    <row r="4" spans="1:29" ht="34.5" customHeight="1">
      <c r="A4" s="7"/>
      <c r="B4" s="62" t="s">
        <v>224</v>
      </c>
      <c r="C4" s="62" t="s">
        <v>23</v>
      </c>
      <c r="D4" s="62" t="s">
        <v>213</v>
      </c>
      <c r="E4" s="62" t="s">
        <v>214</v>
      </c>
      <c r="F4" s="62" t="s">
        <v>215</v>
      </c>
      <c r="G4" s="62" t="s">
        <v>189</v>
      </c>
      <c r="H4" s="62" t="s">
        <v>190</v>
      </c>
      <c r="I4" s="62" t="s">
        <v>216</v>
      </c>
      <c r="J4" s="62" t="s">
        <v>217</v>
      </c>
      <c r="K4" s="62"/>
      <c r="L4" s="62"/>
      <c r="M4" s="62"/>
      <c r="N4" s="62"/>
      <c r="O4" s="62">
        <v>3</v>
      </c>
      <c r="P4" s="62"/>
      <c r="Q4" s="63">
        <v>3000</v>
      </c>
      <c r="R4" s="64">
        <f>Q4*O4</f>
        <v>9000</v>
      </c>
      <c r="S4" s="64">
        <v>9000</v>
      </c>
      <c r="T4" s="66"/>
      <c r="U4" s="68"/>
      <c r="V4" s="68"/>
      <c r="W4" s="68"/>
      <c r="X4" s="68"/>
      <c r="Y4" s="68"/>
      <c r="Z4" s="68"/>
      <c r="AA4" s="68"/>
      <c r="AB4" s="68"/>
      <c r="AC4" s="68" t="s">
        <v>213</v>
      </c>
    </row>
    <row r="5" spans="1:29" ht="34.5" customHeight="1">
      <c r="A5" s="7"/>
      <c r="B5" s="21" t="s">
        <v>224</v>
      </c>
      <c r="C5" s="21" t="s">
        <v>23</v>
      </c>
      <c r="D5" s="21" t="s">
        <v>218</v>
      </c>
      <c r="E5" s="21" t="s">
        <v>214</v>
      </c>
      <c r="F5" s="21" t="s">
        <v>215</v>
      </c>
      <c r="G5" s="21" t="s">
        <v>189</v>
      </c>
      <c r="H5" s="21" t="s">
        <v>190</v>
      </c>
      <c r="I5" s="21" t="s">
        <v>219</v>
      </c>
      <c r="J5" s="21" t="s">
        <v>220</v>
      </c>
      <c r="K5" s="21"/>
      <c r="L5" s="21"/>
      <c r="M5" s="21"/>
      <c r="N5" s="21"/>
      <c r="O5" s="21">
        <v>5</v>
      </c>
      <c r="P5" s="21"/>
      <c r="Q5" s="22">
        <v>5000</v>
      </c>
      <c r="R5" s="23">
        <f>Q5*O5</f>
        <v>25000</v>
      </c>
      <c r="S5" s="23">
        <v>25000</v>
      </c>
      <c r="T5" s="67"/>
      <c r="U5" s="68"/>
      <c r="V5" s="68"/>
      <c r="W5" s="68"/>
      <c r="X5" s="68"/>
      <c r="Y5" s="68"/>
      <c r="Z5" s="68"/>
      <c r="AA5" s="68"/>
      <c r="AB5" s="68"/>
      <c r="AC5" s="68" t="s">
        <v>218</v>
      </c>
    </row>
    <row r="6" spans="1:29" ht="34.5" customHeight="1">
      <c r="A6" s="7"/>
      <c r="B6" s="21" t="s">
        <v>224</v>
      </c>
      <c r="C6" s="21" t="s">
        <v>23</v>
      </c>
      <c r="D6" s="21" t="s">
        <v>221</v>
      </c>
      <c r="E6" s="21" t="s">
        <v>214</v>
      </c>
      <c r="F6" s="21" t="s">
        <v>215</v>
      </c>
      <c r="G6" s="21" t="s">
        <v>189</v>
      </c>
      <c r="H6" s="21" t="s">
        <v>190</v>
      </c>
      <c r="I6" s="21" t="s">
        <v>222</v>
      </c>
      <c r="J6" s="21" t="s">
        <v>223</v>
      </c>
      <c r="K6" s="21"/>
      <c r="L6" s="21"/>
      <c r="M6" s="21"/>
      <c r="N6" s="21"/>
      <c r="O6" s="21">
        <v>3</v>
      </c>
      <c r="P6" s="21"/>
      <c r="Q6" s="22">
        <v>2000</v>
      </c>
      <c r="R6" s="23">
        <f>Q6*O6</f>
        <v>6000</v>
      </c>
      <c r="S6" s="23">
        <v>6000</v>
      </c>
      <c r="T6" s="21"/>
      <c r="U6" s="62"/>
      <c r="V6" s="62"/>
      <c r="W6" s="62"/>
      <c r="X6" s="62"/>
      <c r="Y6" s="62"/>
      <c r="Z6" s="62"/>
      <c r="AA6" s="62"/>
      <c r="AB6" s="62"/>
      <c r="AC6" s="62" t="s">
        <v>221</v>
      </c>
    </row>
    <row r="7" spans="1:29" ht="34.5" customHeight="1">
      <c r="A7" s="7"/>
      <c r="B7" s="21" t="s">
        <v>224</v>
      </c>
      <c r="C7" s="21" t="s">
        <v>23</v>
      </c>
      <c r="D7" s="61" t="s">
        <v>258</v>
      </c>
      <c r="E7" s="21" t="s">
        <v>214</v>
      </c>
      <c r="F7" s="21" t="s">
        <v>215</v>
      </c>
      <c r="G7" s="21" t="s">
        <v>189</v>
      </c>
      <c r="H7" s="21" t="s">
        <v>190</v>
      </c>
      <c r="I7" s="21" t="s">
        <v>216</v>
      </c>
      <c r="J7" s="21" t="s">
        <v>217</v>
      </c>
      <c r="K7" s="21"/>
      <c r="L7" s="21"/>
      <c r="M7" s="21"/>
      <c r="N7" s="21"/>
      <c r="O7" s="21">
        <v>1</v>
      </c>
      <c r="P7" s="21"/>
      <c r="Q7" s="22">
        <v>6000</v>
      </c>
      <c r="R7" s="23">
        <f>Q7*O7</f>
        <v>6000</v>
      </c>
      <c r="S7" s="23">
        <v>6000</v>
      </c>
      <c r="T7" s="7"/>
      <c r="U7" s="7"/>
      <c r="V7" s="7"/>
      <c r="W7" s="7"/>
      <c r="X7" s="7"/>
      <c r="Y7" s="7"/>
      <c r="Z7" s="7"/>
      <c r="AA7" s="7"/>
      <c r="AB7" s="7"/>
      <c r="AC7" s="69" t="s">
        <v>259</v>
      </c>
    </row>
    <row r="8" spans="1:29" ht="34.5" customHeight="1">
      <c r="A8" s="7"/>
      <c r="B8" s="7"/>
      <c r="C8" s="7"/>
      <c r="D8" s="7"/>
      <c r="E8" s="7"/>
      <c r="F8" s="7"/>
      <c r="G8" s="7"/>
      <c r="H8" s="7"/>
      <c r="I8" s="7"/>
      <c r="J8" s="7"/>
      <c r="K8" s="7"/>
      <c r="L8" s="7"/>
      <c r="M8" s="7"/>
      <c r="N8" s="7"/>
      <c r="O8" s="7"/>
      <c r="P8" s="7"/>
      <c r="Q8" s="7"/>
      <c r="R8" s="7"/>
      <c r="S8" s="7"/>
      <c r="T8" s="7"/>
      <c r="U8" s="7"/>
      <c r="V8" s="7"/>
      <c r="W8" s="7"/>
      <c r="X8" s="7"/>
      <c r="Y8" s="7"/>
      <c r="Z8" s="7"/>
      <c r="AA8" s="7"/>
      <c r="AB8" s="7"/>
      <c r="AC8" s="7"/>
    </row>
    <row r="9" spans="1:29" ht="34.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row>
    <row r="10" spans="1:29" ht="34.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row>
    <row r="11" spans="1:29" ht="34.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row>
    <row r="12" spans="1:29" ht="34.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row>
    <row r="13" spans="1:29" ht="34.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row>
    <row r="14" spans="1:29" ht="34.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spans="1:29" ht="34.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row>
    <row r="16" spans="1:29" ht="34.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row>
    <row r="17" spans="1:29" ht="34.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row>
  </sheetData>
  <sheetProtection/>
  <mergeCells count="1">
    <mergeCell ref="A1:AC1"/>
  </mergeCells>
  <printOptions/>
  <pageMargins left="0.2362204724409449" right="0.2362204724409449" top="0.7480314960629921" bottom="0.7480314960629921" header="0.31496062992125984" footer="0.31496062992125984"/>
  <pageSetup firstPageNumber="1" useFirstPageNumber="1"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A1:I11"/>
  <sheetViews>
    <sheetView zoomScalePageLayoutView="0" workbookViewId="0" topLeftCell="A7">
      <selection activeCell="B4" sqref="B4"/>
    </sheetView>
  </sheetViews>
  <sheetFormatPr defaultColWidth="10.28125" defaultRowHeight="12.75"/>
  <cols>
    <col min="1" max="1" width="15.140625" style="11" customWidth="1"/>
    <col min="2" max="2" width="75.140625" style="0" customWidth="1"/>
    <col min="3" max="3" width="13.28125" style="0" customWidth="1"/>
    <col min="4" max="8" width="8.00390625" style="0" bestFit="1" customWidth="1"/>
    <col min="9" max="9" width="18.421875" style="0" bestFit="1" customWidth="1"/>
    <col min="10" max="10" width="10.28125" style="0" bestFit="1" customWidth="1"/>
  </cols>
  <sheetData>
    <row r="1" spans="1:9" ht="33" customHeight="1">
      <c r="A1" s="77" t="s">
        <v>0</v>
      </c>
      <c r="B1" s="77"/>
      <c r="C1" s="2"/>
      <c r="D1" s="2"/>
      <c r="E1" s="2"/>
      <c r="F1" s="2"/>
      <c r="G1" s="2"/>
      <c r="H1" s="2"/>
      <c r="I1" s="2"/>
    </row>
    <row r="2" spans="1:2" ht="17.25" customHeight="1">
      <c r="A2" s="76" t="s">
        <v>225</v>
      </c>
      <c r="B2" s="76"/>
    </row>
    <row r="3" spans="1:2" ht="72.75" customHeight="1">
      <c r="A3" s="20" t="s">
        <v>100</v>
      </c>
      <c r="B3" s="29" t="s">
        <v>226</v>
      </c>
    </row>
    <row r="4" spans="1:2" ht="57.75" customHeight="1">
      <c r="A4" s="20" t="s">
        <v>2</v>
      </c>
      <c r="B4" s="29" t="s">
        <v>263</v>
      </c>
    </row>
    <row r="5" spans="1:2" ht="138" customHeight="1">
      <c r="A5" s="20" t="s">
        <v>3</v>
      </c>
      <c r="B5" s="19" t="s">
        <v>191</v>
      </c>
    </row>
    <row r="6" spans="1:2" ht="90" customHeight="1">
      <c r="A6" s="20" t="s">
        <v>101</v>
      </c>
      <c r="B6" s="73" t="s">
        <v>255</v>
      </c>
    </row>
    <row r="7" spans="1:2" ht="99" customHeight="1">
      <c r="A7" s="20" t="s">
        <v>4</v>
      </c>
      <c r="B7" s="74" t="s">
        <v>262</v>
      </c>
    </row>
    <row r="8" spans="1:2" ht="108.75" customHeight="1">
      <c r="A8" s="20" t="s">
        <v>102</v>
      </c>
      <c r="B8" s="19" t="s">
        <v>192</v>
      </c>
    </row>
    <row r="9" spans="1:2" ht="128.25" customHeight="1">
      <c r="A9" s="20" t="s">
        <v>5</v>
      </c>
      <c r="B9" s="74" t="s">
        <v>261</v>
      </c>
    </row>
    <row r="10" spans="1:2" ht="51.75" customHeight="1">
      <c r="A10" s="20" t="s">
        <v>6</v>
      </c>
      <c r="B10" s="74" t="s">
        <v>260</v>
      </c>
    </row>
    <row r="11" spans="1:2" ht="330" customHeight="1">
      <c r="A11" s="20" t="s">
        <v>7</v>
      </c>
      <c r="B11" s="19" t="s">
        <v>103</v>
      </c>
    </row>
  </sheetData>
  <sheetProtection/>
  <mergeCells count="2">
    <mergeCell ref="A2:B2"/>
    <mergeCell ref="A1:B1"/>
  </mergeCells>
  <printOptions/>
  <pageMargins left="0.6692913385826772" right="0.5511811023622047" top="0.3937007874015748" bottom="0.5905511811023623" header="0.1968503937007874" footer="0.31496062992125984"/>
  <pageSetup firstPageNumber="1" useFirstPageNumber="1"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O16"/>
  <sheetViews>
    <sheetView zoomScalePageLayoutView="0" workbookViewId="0" topLeftCell="A1">
      <selection activeCell="K4" sqref="K4"/>
    </sheetView>
  </sheetViews>
  <sheetFormatPr defaultColWidth="10.28125" defaultRowHeight="12.75"/>
  <cols>
    <col min="1" max="1" width="21.00390625" style="0" bestFit="1" customWidth="1"/>
    <col min="2" max="2" width="14.7109375" style="0" customWidth="1"/>
    <col min="3" max="3" width="11.8515625" style="0" customWidth="1"/>
    <col min="4" max="4" width="6.7109375" style="0" customWidth="1"/>
    <col min="5" max="6" width="8.140625" style="0" customWidth="1"/>
    <col min="7" max="7" width="5.140625" style="0" customWidth="1"/>
    <col min="8" max="8" width="7.28125" style="0" customWidth="1"/>
    <col min="9" max="9" width="6.28125" style="0" customWidth="1"/>
    <col min="10" max="10" width="7.28125" style="0" customWidth="1"/>
    <col min="11" max="11" width="11.8515625" style="0" customWidth="1"/>
    <col min="12" max="12" width="14.00390625" style="0" customWidth="1"/>
    <col min="13" max="13" width="14.8515625" style="0" customWidth="1"/>
    <col min="14" max="14" width="12.8515625" style="0" customWidth="1"/>
    <col min="15" max="15" width="5.28125" style="0" customWidth="1"/>
  </cols>
  <sheetData>
    <row r="1" spans="1:15" ht="51" customHeight="1">
      <c r="A1" s="78" t="s">
        <v>104</v>
      </c>
      <c r="B1" s="78"/>
      <c r="C1" s="78"/>
      <c r="D1" s="78"/>
      <c r="E1" s="78"/>
      <c r="F1" s="78"/>
      <c r="G1" s="78"/>
      <c r="H1" s="78"/>
      <c r="I1" s="78"/>
      <c r="J1" s="78"/>
      <c r="K1" s="78"/>
      <c r="L1" s="78"/>
      <c r="M1" s="78"/>
      <c r="N1" s="78"/>
      <c r="O1" s="78"/>
    </row>
    <row r="2" spans="1:15" ht="36" customHeight="1">
      <c r="A2" s="79" t="s">
        <v>9</v>
      </c>
      <c r="B2" s="80" t="s">
        <v>10</v>
      </c>
      <c r="C2" s="80"/>
      <c r="D2" s="80"/>
      <c r="E2" s="80"/>
      <c r="F2" s="80"/>
      <c r="G2" s="80"/>
      <c r="H2" s="80"/>
      <c r="I2" s="80"/>
      <c r="J2" s="80"/>
      <c r="K2" s="80"/>
      <c r="L2" s="80" t="s">
        <v>11</v>
      </c>
      <c r="M2" s="80"/>
      <c r="N2" s="80"/>
      <c r="O2" s="80"/>
    </row>
    <row r="3" spans="1:15" ht="53.25" customHeight="1">
      <c r="A3" s="79"/>
      <c r="B3" s="5" t="s">
        <v>12</v>
      </c>
      <c r="C3" s="5" t="s">
        <v>13</v>
      </c>
      <c r="D3" s="5" t="s">
        <v>14</v>
      </c>
      <c r="E3" s="5" t="s">
        <v>15</v>
      </c>
      <c r="F3" s="5" t="s">
        <v>16</v>
      </c>
      <c r="G3" s="5" t="s">
        <v>17</v>
      </c>
      <c r="H3" s="5" t="s">
        <v>18</v>
      </c>
      <c r="I3" s="5" t="s">
        <v>19</v>
      </c>
      <c r="J3" s="5" t="s">
        <v>20</v>
      </c>
      <c r="K3" s="5" t="s">
        <v>21</v>
      </c>
      <c r="L3" s="5" t="s">
        <v>12</v>
      </c>
      <c r="M3" s="5" t="s">
        <v>22</v>
      </c>
      <c r="N3" s="5" t="s">
        <v>23</v>
      </c>
      <c r="O3" s="5" t="s">
        <v>24</v>
      </c>
    </row>
    <row r="4" spans="1:15" ht="24.75" customHeight="1">
      <c r="A4" s="51" t="s">
        <v>25</v>
      </c>
      <c r="B4" s="70">
        <f>C4+K4</f>
        <v>26799246.880000003</v>
      </c>
      <c r="C4" s="70">
        <v>13213246.88</v>
      </c>
      <c r="D4" s="52"/>
      <c r="E4" s="52"/>
      <c r="F4" s="52"/>
      <c r="G4" s="52"/>
      <c r="H4" s="52"/>
      <c r="I4" s="52"/>
      <c r="J4" s="52"/>
      <c r="K4" s="53">
        <f>K5+K6</f>
        <v>13586000</v>
      </c>
      <c r="L4" s="71">
        <f>M4+N4</f>
        <v>26799246.880000003</v>
      </c>
      <c r="M4" s="71">
        <v>10563246.88</v>
      </c>
      <c r="N4" s="53">
        <f>N5+N6</f>
        <v>16236000</v>
      </c>
      <c r="O4" s="50"/>
    </row>
    <row r="5" spans="1:15" ht="24.75" customHeight="1">
      <c r="A5" s="51" t="s">
        <v>114</v>
      </c>
      <c r="B5" s="70">
        <f>C5+K5</f>
        <v>26799246.880000003</v>
      </c>
      <c r="C5" s="70">
        <v>13213246.88</v>
      </c>
      <c r="D5" s="52"/>
      <c r="E5" s="52"/>
      <c r="F5" s="52"/>
      <c r="G5" s="52"/>
      <c r="H5" s="52"/>
      <c r="I5" s="52"/>
      <c r="J5" s="52"/>
      <c r="K5" s="53">
        <v>13586000</v>
      </c>
      <c r="L5" s="71">
        <f>M5+N5</f>
        <v>26799246.880000003</v>
      </c>
      <c r="M5" s="71">
        <v>10563246.88</v>
      </c>
      <c r="N5" s="53">
        <v>16236000</v>
      </c>
      <c r="O5" s="50"/>
    </row>
    <row r="6" spans="1:15" ht="24.75" customHeight="1">
      <c r="A6" s="72"/>
      <c r="B6" s="72"/>
      <c r="C6" s="72"/>
      <c r="D6" s="72"/>
      <c r="E6" s="72"/>
      <c r="F6" s="72"/>
      <c r="G6" s="72"/>
      <c r="H6" s="72"/>
      <c r="I6" s="72"/>
      <c r="J6" s="72"/>
      <c r="K6" s="72"/>
      <c r="L6" s="72"/>
      <c r="M6" s="72"/>
      <c r="N6" s="72"/>
      <c r="O6" s="54"/>
    </row>
    <row r="7" spans="1:15" ht="24.75" customHeight="1">
      <c r="A7" s="54"/>
      <c r="B7" s="54"/>
      <c r="C7" s="54"/>
      <c r="D7" s="54"/>
      <c r="E7" s="54"/>
      <c r="F7" s="54"/>
      <c r="G7" s="54"/>
      <c r="H7" s="54"/>
      <c r="I7" s="54"/>
      <c r="J7" s="54"/>
      <c r="K7" s="54"/>
      <c r="L7" s="54"/>
      <c r="M7" s="54"/>
      <c r="N7" s="54"/>
      <c r="O7" s="54"/>
    </row>
    <row r="8" spans="1:15" ht="24.75" customHeight="1">
      <c r="A8" s="54"/>
      <c r="B8" s="54"/>
      <c r="C8" s="54"/>
      <c r="D8" s="54"/>
      <c r="E8" s="54"/>
      <c r="F8" s="54"/>
      <c r="G8" s="54"/>
      <c r="H8" s="54"/>
      <c r="I8" s="54"/>
      <c r="J8" s="54"/>
      <c r="K8" s="54"/>
      <c r="L8" s="54"/>
      <c r="M8" s="54"/>
      <c r="N8" s="54"/>
      <c r="O8" s="54"/>
    </row>
    <row r="9" spans="1:15" ht="24.75" customHeight="1">
      <c r="A9" s="7"/>
      <c r="B9" s="7"/>
      <c r="C9" s="7"/>
      <c r="D9" s="7"/>
      <c r="E9" s="7"/>
      <c r="F9" s="7"/>
      <c r="G9" s="7"/>
      <c r="H9" s="7"/>
      <c r="I9" s="7"/>
      <c r="J9" s="7"/>
      <c r="K9" s="7"/>
      <c r="L9" s="7"/>
      <c r="M9" s="7"/>
      <c r="N9" s="7"/>
      <c r="O9" s="7"/>
    </row>
    <row r="10" spans="1:15" ht="24.75" customHeight="1">
      <c r="A10" s="7"/>
      <c r="B10" s="7"/>
      <c r="C10" s="7"/>
      <c r="D10" s="7"/>
      <c r="E10" s="7"/>
      <c r="F10" s="7"/>
      <c r="G10" s="7"/>
      <c r="H10" s="7"/>
      <c r="I10" s="7"/>
      <c r="J10" s="7"/>
      <c r="K10" s="7"/>
      <c r="L10" s="7"/>
      <c r="M10" s="7"/>
      <c r="N10" s="7"/>
      <c r="O10" s="7"/>
    </row>
    <row r="11" spans="1:15" ht="24.75" customHeight="1">
      <c r="A11" s="7"/>
      <c r="B11" s="7"/>
      <c r="C11" s="7"/>
      <c r="D11" s="7"/>
      <c r="E11" s="7"/>
      <c r="F11" s="7"/>
      <c r="G11" s="7"/>
      <c r="H11" s="7"/>
      <c r="I11" s="7"/>
      <c r="J11" s="7"/>
      <c r="K11" s="7"/>
      <c r="L11" s="7"/>
      <c r="M11" s="7"/>
      <c r="N11" s="7"/>
      <c r="O11" s="7"/>
    </row>
    <row r="12" spans="1:15" ht="24.75" customHeight="1">
      <c r="A12" s="7"/>
      <c r="B12" s="7"/>
      <c r="C12" s="7"/>
      <c r="D12" s="7"/>
      <c r="E12" s="7"/>
      <c r="F12" s="7"/>
      <c r="G12" s="7"/>
      <c r="H12" s="7"/>
      <c r="I12" s="7"/>
      <c r="J12" s="7"/>
      <c r="K12" s="7"/>
      <c r="L12" s="7"/>
      <c r="M12" s="7"/>
      <c r="N12" s="7"/>
      <c r="O12" s="7"/>
    </row>
    <row r="13" spans="1:15" ht="24.75" customHeight="1">
      <c r="A13" s="7"/>
      <c r="B13" s="7"/>
      <c r="C13" s="7"/>
      <c r="D13" s="7"/>
      <c r="E13" s="7"/>
      <c r="F13" s="7"/>
      <c r="G13" s="7"/>
      <c r="H13" s="7"/>
      <c r="I13" s="7"/>
      <c r="J13" s="7"/>
      <c r="K13" s="7"/>
      <c r="L13" s="7"/>
      <c r="M13" s="7"/>
      <c r="N13" s="7"/>
      <c r="O13" s="7"/>
    </row>
    <row r="14" spans="1:15" ht="24.75" customHeight="1">
      <c r="A14" s="7"/>
      <c r="B14" s="7"/>
      <c r="C14" s="7"/>
      <c r="D14" s="7"/>
      <c r="E14" s="7"/>
      <c r="F14" s="7"/>
      <c r="G14" s="7"/>
      <c r="H14" s="7"/>
      <c r="I14" s="7"/>
      <c r="J14" s="7"/>
      <c r="K14" s="7"/>
      <c r="L14" s="7"/>
      <c r="M14" s="7"/>
      <c r="N14" s="7"/>
      <c r="O14" s="7"/>
    </row>
    <row r="15" spans="1:15" ht="24.75" customHeight="1">
      <c r="A15" s="7"/>
      <c r="B15" s="7"/>
      <c r="C15" s="7"/>
      <c r="D15" s="7"/>
      <c r="E15" s="7"/>
      <c r="F15" s="7"/>
      <c r="G15" s="7"/>
      <c r="H15" s="7"/>
      <c r="I15" s="7"/>
      <c r="J15" s="7"/>
      <c r="K15" s="7"/>
      <c r="L15" s="7"/>
      <c r="M15" s="7"/>
      <c r="N15" s="7"/>
      <c r="O15" s="7"/>
    </row>
    <row r="16" spans="1:15" ht="15" customHeight="1">
      <c r="A16" s="1"/>
      <c r="B16" s="1"/>
      <c r="C16" s="1"/>
      <c r="D16" s="1"/>
      <c r="E16" s="1"/>
      <c r="F16" s="1"/>
      <c r="G16" s="1"/>
      <c r="H16" s="1"/>
      <c r="I16" s="1"/>
      <c r="J16" s="1"/>
      <c r="K16" s="1"/>
      <c r="L16" s="1"/>
      <c r="M16" s="1"/>
      <c r="N16" s="1"/>
      <c r="O16" s="1"/>
    </row>
  </sheetData>
  <sheetProtection/>
  <mergeCells count="4">
    <mergeCell ref="A1:O1"/>
    <mergeCell ref="A2:A3"/>
    <mergeCell ref="B2:K2"/>
    <mergeCell ref="L2:O2"/>
  </mergeCells>
  <printOptions/>
  <pageMargins left="0.33" right="0.25" top="0.75" bottom="0.75" header="0.3" footer="0.3"/>
  <pageSetup firstPageNumber="1" useFirstPageNumber="1"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E38"/>
  <sheetViews>
    <sheetView zoomScalePageLayoutView="0" workbookViewId="0" topLeftCell="A1">
      <selection activeCell="D4" sqref="D4:D13"/>
    </sheetView>
  </sheetViews>
  <sheetFormatPr defaultColWidth="10.28125" defaultRowHeight="12.75"/>
  <cols>
    <col min="1" max="1" width="22.00390625" style="0" customWidth="1"/>
    <col min="2" max="2" width="12.140625" style="0" customWidth="1"/>
    <col min="3" max="3" width="40.140625" style="0" customWidth="1"/>
    <col min="4" max="4" width="12.28125" style="0" customWidth="1"/>
    <col min="5" max="5" width="8.00390625" style="0" bestFit="1" customWidth="1"/>
  </cols>
  <sheetData>
    <row r="1" spans="1:5" ht="38.25" customHeight="1">
      <c r="A1" s="83" t="s">
        <v>105</v>
      </c>
      <c r="B1" s="83"/>
      <c r="C1" s="83"/>
      <c r="D1" s="83"/>
      <c r="E1" s="14"/>
    </row>
    <row r="2" spans="1:4" ht="24.75" customHeight="1">
      <c r="A2" s="81" t="s">
        <v>10</v>
      </c>
      <c r="B2" s="82"/>
      <c r="C2" s="81" t="s">
        <v>11</v>
      </c>
      <c r="D2" s="82"/>
    </row>
    <row r="3" spans="1:4" ht="24.75" customHeight="1">
      <c r="A3" s="24" t="s">
        <v>26</v>
      </c>
      <c r="B3" s="24" t="s">
        <v>27</v>
      </c>
      <c r="C3" s="24" t="s">
        <v>28</v>
      </c>
      <c r="D3" s="24" t="s">
        <v>27</v>
      </c>
    </row>
    <row r="4" spans="1:4" ht="24.75" customHeight="1">
      <c r="A4" s="25" t="s">
        <v>29</v>
      </c>
      <c r="B4" s="25">
        <v>13213246.88</v>
      </c>
      <c r="C4" s="25" t="s">
        <v>227</v>
      </c>
      <c r="D4" s="25">
        <v>6490310</v>
      </c>
    </row>
    <row r="5" spans="1:4" ht="24.75" customHeight="1">
      <c r="A5" s="25" t="s">
        <v>30</v>
      </c>
      <c r="B5" s="25"/>
      <c r="C5" s="25" t="s">
        <v>228</v>
      </c>
      <c r="D5" s="25">
        <v>2557190</v>
      </c>
    </row>
    <row r="6" spans="1:4" ht="24.75" customHeight="1">
      <c r="A6" s="25" t="s">
        <v>31</v>
      </c>
      <c r="B6" s="25"/>
      <c r="C6" s="25" t="s">
        <v>229</v>
      </c>
      <c r="D6" s="25">
        <v>597830.4</v>
      </c>
    </row>
    <row r="7" spans="1:4" ht="24.75" customHeight="1">
      <c r="A7" s="25" t="s">
        <v>32</v>
      </c>
      <c r="B7" s="25"/>
      <c r="C7" s="25" t="s">
        <v>230</v>
      </c>
      <c r="D7" s="25">
        <v>298915.2</v>
      </c>
    </row>
    <row r="8" spans="1:4" ht="24.75" customHeight="1">
      <c r="A8" s="25" t="s">
        <v>33</v>
      </c>
      <c r="B8" s="25"/>
      <c r="C8" s="25" t="s">
        <v>231</v>
      </c>
      <c r="D8" s="25">
        <v>26155.08</v>
      </c>
    </row>
    <row r="9" spans="1:4" ht="24.75" customHeight="1">
      <c r="A9" s="25" t="s">
        <v>34</v>
      </c>
      <c r="B9" s="25"/>
      <c r="C9" s="25" t="s">
        <v>232</v>
      </c>
      <c r="D9" s="25">
        <v>10800</v>
      </c>
    </row>
    <row r="10" spans="1:4" ht="24.75" customHeight="1">
      <c r="A10" s="25" t="s">
        <v>35</v>
      </c>
      <c r="B10" s="25"/>
      <c r="C10" s="25" t="s">
        <v>233</v>
      </c>
      <c r="D10" s="25">
        <v>392326.2</v>
      </c>
    </row>
    <row r="11" spans="1:4" ht="24.75" customHeight="1">
      <c r="A11" s="25" t="s">
        <v>36</v>
      </c>
      <c r="B11" s="25"/>
      <c r="C11" s="25" t="s">
        <v>234</v>
      </c>
      <c r="D11" s="25">
        <v>66000</v>
      </c>
    </row>
    <row r="12" spans="1:4" ht="24.75" customHeight="1">
      <c r="A12" s="25" t="s">
        <v>37</v>
      </c>
      <c r="B12" s="25">
        <v>13586000</v>
      </c>
      <c r="C12" s="25" t="s">
        <v>235</v>
      </c>
      <c r="D12" s="25">
        <v>114000</v>
      </c>
    </row>
    <row r="13" spans="1:4" ht="24.75" customHeight="1">
      <c r="A13" s="25"/>
      <c r="B13" s="25"/>
      <c r="C13" s="25" t="s">
        <v>236</v>
      </c>
      <c r="D13" s="25">
        <v>9720</v>
      </c>
    </row>
    <row r="14" spans="1:4" ht="24.75" customHeight="1">
      <c r="A14" s="25"/>
      <c r="B14" s="25"/>
      <c r="C14" s="25" t="s">
        <v>237</v>
      </c>
      <c r="D14" s="25">
        <v>2400000</v>
      </c>
    </row>
    <row r="15" spans="1:4" ht="24.75" customHeight="1">
      <c r="A15" s="25"/>
      <c r="B15" s="25"/>
      <c r="C15" s="25" t="s">
        <v>238</v>
      </c>
      <c r="D15" s="25">
        <v>250000</v>
      </c>
    </row>
    <row r="16" spans="1:4" ht="24.75" customHeight="1">
      <c r="A16" s="25"/>
      <c r="B16" s="25"/>
      <c r="C16" s="25" t="s">
        <v>239</v>
      </c>
      <c r="D16" s="25">
        <v>150000</v>
      </c>
    </row>
    <row r="17" spans="1:4" ht="24.75" customHeight="1">
      <c r="A17" s="25"/>
      <c r="B17" s="25"/>
      <c r="C17" s="25" t="s">
        <v>240</v>
      </c>
      <c r="D17" s="25">
        <v>150000</v>
      </c>
    </row>
    <row r="18" spans="1:4" ht="24.75" customHeight="1">
      <c r="A18" s="25"/>
      <c r="B18" s="25"/>
      <c r="C18" s="25" t="s">
        <v>238</v>
      </c>
      <c r="D18" s="25">
        <v>46000</v>
      </c>
    </row>
    <row r="19" spans="1:4" ht="24.75" customHeight="1">
      <c r="A19" s="25"/>
      <c r="B19" s="25"/>
      <c r="C19" s="25" t="s">
        <v>241</v>
      </c>
      <c r="D19" s="25">
        <v>1000000</v>
      </c>
    </row>
    <row r="20" spans="1:4" ht="24.75" customHeight="1">
      <c r="A20" s="25"/>
      <c r="B20" s="25"/>
      <c r="C20" s="25" t="s">
        <v>242</v>
      </c>
      <c r="D20" s="25">
        <v>80000</v>
      </c>
    </row>
    <row r="21" spans="1:4" ht="24.75" customHeight="1">
      <c r="A21" s="25"/>
      <c r="B21" s="25"/>
      <c r="C21" s="25" t="s">
        <v>243</v>
      </c>
      <c r="D21" s="25">
        <v>60000</v>
      </c>
    </row>
    <row r="22" spans="1:4" ht="24.75" customHeight="1">
      <c r="A22" s="25"/>
      <c r="B22" s="25"/>
      <c r="C22" s="25" t="s">
        <v>240</v>
      </c>
      <c r="D22" s="25">
        <v>180000</v>
      </c>
    </row>
    <row r="23" spans="1:4" ht="24.75" customHeight="1">
      <c r="A23" s="25"/>
      <c r="B23" s="25"/>
      <c r="C23" s="25" t="s">
        <v>244</v>
      </c>
      <c r="D23" s="25">
        <v>50000</v>
      </c>
    </row>
    <row r="24" spans="1:4" ht="24.75" customHeight="1">
      <c r="A24" s="25"/>
      <c r="B24" s="25"/>
      <c r="C24" s="25" t="s">
        <v>245</v>
      </c>
      <c r="D24" s="25">
        <v>80000</v>
      </c>
    </row>
    <row r="25" spans="1:4" ht="24.75" customHeight="1">
      <c r="A25" s="25"/>
      <c r="B25" s="25"/>
      <c r="C25" s="25" t="s">
        <v>246</v>
      </c>
      <c r="D25" s="25">
        <v>100000</v>
      </c>
    </row>
    <row r="26" spans="1:4" ht="24.75" customHeight="1">
      <c r="A26" s="25"/>
      <c r="B26" s="25"/>
      <c r="C26" s="25" t="s">
        <v>247</v>
      </c>
      <c r="D26" s="25">
        <v>200000</v>
      </c>
    </row>
    <row r="27" spans="1:4" ht="24.75" customHeight="1">
      <c r="A27" s="25"/>
      <c r="B27" s="25"/>
      <c r="C27" s="25" t="s">
        <v>248</v>
      </c>
      <c r="D27" s="25">
        <v>100000</v>
      </c>
    </row>
    <row r="28" spans="1:4" ht="24.75" customHeight="1">
      <c r="A28" s="25"/>
      <c r="B28" s="25"/>
      <c r="C28" s="25" t="s">
        <v>249</v>
      </c>
      <c r="D28" s="25">
        <v>40000</v>
      </c>
    </row>
    <row r="29" spans="1:4" ht="24.75" customHeight="1">
      <c r="A29" s="25"/>
      <c r="B29" s="25"/>
      <c r="C29" s="25" t="s">
        <v>250</v>
      </c>
      <c r="D29" s="25">
        <v>50000</v>
      </c>
    </row>
    <row r="30" spans="1:4" ht="24.75" customHeight="1">
      <c r="A30" s="25"/>
      <c r="B30" s="25"/>
      <c r="C30" s="25" t="s">
        <v>251</v>
      </c>
      <c r="D30" s="25">
        <v>30000</v>
      </c>
    </row>
    <row r="31" spans="1:4" ht="24.75" customHeight="1">
      <c r="A31" s="25"/>
      <c r="B31" s="25"/>
      <c r="C31" s="25" t="s">
        <v>240</v>
      </c>
      <c r="D31" s="25">
        <v>800000</v>
      </c>
    </row>
    <row r="32" spans="1:4" ht="24.75" customHeight="1">
      <c r="A32" s="25"/>
      <c r="B32" s="25"/>
      <c r="C32" s="25" t="s">
        <v>232</v>
      </c>
      <c r="D32" s="25">
        <v>30000</v>
      </c>
    </row>
    <row r="33" spans="1:4" ht="24.75" customHeight="1">
      <c r="A33" s="25"/>
      <c r="B33" s="25"/>
      <c r="C33" s="25" t="s">
        <v>252</v>
      </c>
      <c r="D33" s="25">
        <v>50000</v>
      </c>
    </row>
    <row r="34" spans="1:4" ht="24.75" customHeight="1">
      <c r="A34" s="25"/>
      <c r="B34" s="25"/>
      <c r="C34" s="25" t="s">
        <v>253</v>
      </c>
      <c r="D34" s="25">
        <v>90000</v>
      </c>
    </row>
    <row r="35" spans="1:4" ht="24.75" customHeight="1">
      <c r="A35" s="25"/>
      <c r="B35" s="25"/>
      <c r="C35" s="25" t="s">
        <v>254</v>
      </c>
      <c r="D35" s="25">
        <v>10300000</v>
      </c>
    </row>
    <row r="36" spans="1:4" ht="24.75" customHeight="1">
      <c r="A36" s="25" t="s">
        <v>38</v>
      </c>
      <c r="B36" s="25">
        <f>SUM(B4:B35)</f>
        <v>26799246.880000003</v>
      </c>
      <c r="C36" s="25" t="s">
        <v>39</v>
      </c>
      <c r="D36" s="25">
        <v>26799246.880000003</v>
      </c>
    </row>
    <row r="37" spans="1:4" ht="24.75" customHeight="1">
      <c r="A37" s="25" t="s">
        <v>40</v>
      </c>
      <c r="B37" s="25"/>
      <c r="C37" s="25" t="s">
        <v>41</v>
      </c>
      <c r="D37" s="25"/>
    </row>
    <row r="38" spans="1:4" ht="24.75" customHeight="1">
      <c r="A38" s="25" t="s">
        <v>42</v>
      </c>
      <c r="B38" s="25">
        <v>26799246.880000003</v>
      </c>
      <c r="C38" s="25" t="s">
        <v>43</v>
      </c>
      <c r="D38" s="25">
        <v>26799246.880000003</v>
      </c>
    </row>
  </sheetData>
  <sheetProtection/>
  <mergeCells count="3">
    <mergeCell ref="A2:B2"/>
    <mergeCell ref="C2:D2"/>
    <mergeCell ref="A1:D1"/>
  </mergeCells>
  <printOptions/>
  <pageMargins left="0.7" right="0.7" top="0.75" bottom="0.75" header="0.3" footer="0.3"/>
  <pageSetup firstPageNumber="1" useFirstPageNumber="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L18"/>
  <sheetViews>
    <sheetView zoomScalePageLayoutView="0" workbookViewId="0" topLeftCell="A1">
      <selection activeCell="F11" sqref="F11"/>
    </sheetView>
  </sheetViews>
  <sheetFormatPr defaultColWidth="10.28125" defaultRowHeight="12.75"/>
  <cols>
    <col min="1" max="1" width="8.00390625" style="0" bestFit="1" customWidth="1"/>
    <col min="2" max="2" width="24.421875" style="0" bestFit="1" customWidth="1"/>
    <col min="3" max="3" width="14.140625" style="0" customWidth="1"/>
    <col min="4" max="4" width="11.8515625" style="0" bestFit="1" customWidth="1"/>
    <col min="5" max="5" width="13.57421875" style="0" customWidth="1"/>
    <col min="6" max="6" width="13.7109375" style="0" bestFit="1" customWidth="1"/>
    <col min="7" max="7" width="14.57421875" style="0" bestFit="1" customWidth="1"/>
    <col min="8" max="8" width="12.421875" style="0" bestFit="1" customWidth="1"/>
    <col min="9" max="11" width="8.00390625" style="0" bestFit="1" customWidth="1"/>
    <col min="12" max="12" width="12.28125" style="0" customWidth="1"/>
  </cols>
  <sheetData>
    <row r="1" spans="1:12" ht="35.25" customHeight="1">
      <c r="A1" s="84" t="s">
        <v>106</v>
      </c>
      <c r="B1" s="84"/>
      <c r="C1" s="84"/>
      <c r="D1" s="84"/>
      <c r="E1" s="84"/>
      <c r="F1" s="84"/>
      <c r="G1" s="84"/>
      <c r="H1" s="84"/>
      <c r="I1" s="84"/>
      <c r="J1" s="84"/>
      <c r="K1" s="84"/>
      <c r="L1" s="84"/>
    </row>
    <row r="2" spans="1:12" ht="33.75" customHeight="1">
      <c r="A2" s="5" t="s">
        <v>44</v>
      </c>
      <c r="B2" s="5" t="s">
        <v>9</v>
      </c>
      <c r="C2" s="5" t="s">
        <v>25</v>
      </c>
      <c r="D2" s="5" t="s">
        <v>13</v>
      </c>
      <c r="E2" s="5" t="s">
        <v>14</v>
      </c>
      <c r="F2" s="5" t="s">
        <v>15</v>
      </c>
      <c r="G2" s="5" t="s">
        <v>16</v>
      </c>
      <c r="H2" s="5" t="s">
        <v>17</v>
      </c>
      <c r="I2" s="5" t="s">
        <v>45</v>
      </c>
      <c r="J2" s="5" t="s">
        <v>46</v>
      </c>
      <c r="K2" s="5" t="s">
        <v>20</v>
      </c>
      <c r="L2" s="5" t="s">
        <v>21</v>
      </c>
    </row>
    <row r="3" spans="1:12" ht="24.75" customHeight="1">
      <c r="A3" s="21" t="s">
        <v>25</v>
      </c>
      <c r="B3" s="21"/>
      <c r="C3" s="26">
        <f>D3+L3</f>
        <v>26799246.880000003</v>
      </c>
      <c r="D3" s="23">
        <v>13213246.88</v>
      </c>
      <c r="E3" s="21"/>
      <c r="F3" s="21"/>
      <c r="G3" s="21"/>
      <c r="H3" s="21"/>
      <c r="I3" s="21"/>
      <c r="J3" s="21"/>
      <c r="K3" s="21"/>
      <c r="L3" s="53">
        <f>L4+L5</f>
        <v>13586000</v>
      </c>
    </row>
    <row r="4" spans="1:12" ht="24.75" customHeight="1">
      <c r="A4" s="21" t="s">
        <v>115</v>
      </c>
      <c r="B4" s="21" t="s">
        <v>114</v>
      </c>
      <c r="C4" s="26">
        <f>D4+L4</f>
        <v>26799246.880000003</v>
      </c>
      <c r="D4" s="23">
        <v>13213246.88</v>
      </c>
      <c r="E4" s="21"/>
      <c r="F4" s="21"/>
      <c r="G4" s="21"/>
      <c r="H4" s="21"/>
      <c r="I4" s="21"/>
      <c r="J4" s="21"/>
      <c r="K4" s="21"/>
      <c r="L4" s="53">
        <v>13586000</v>
      </c>
    </row>
    <row r="5" spans="1:12" ht="24.75" customHeight="1">
      <c r="A5" s="7"/>
      <c r="B5" s="7"/>
      <c r="C5" s="7"/>
      <c r="D5" s="7"/>
      <c r="E5" s="54"/>
      <c r="F5" s="7"/>
      <c r="G5" s="7"/>
      <c r="H5" s="7"/>
      <c r="I5" s="7"/>
      <c r="J5" s="7"/>
      <c r="K5" s="7"/>
      <c r="L5" s="7"/>
    </row>
    <row r="6" spans="1:12" ht="24.75" customHeight="1">
      <c r="A6" s="7"/>
      <c r="B6" s="7"/>
      <c r="C6" s="7"/>
      <c r="D6" s="7"/>
      <c r="E6" s="7"/>
      <c r="F6" s="7"/>
      <c r="G6" s="7"/>
      <c r="H6" s="7"/>
      <c r="I6" s="7"/>
      <c r="J6" s="7"/>
      <c r="K6" s="7"/>
      <c r="L6" s="7"/>
    </row>
    <row r="7" spans="1:12" ht="24.75" customHeight="1">
      <c r="A7" s="7"/>
      <c r="B7" s="7"/>
      <c r="C7" s="7"/>
      <c r="D7" s="7"/>
      <c r="E7" s="7"/>
      <c r="F7" s="7"/>
      <c r="G7" s="7"/>
      <c r="H7" s="7"/>
      <c r="I7" s="7"/>
      <c r="J7" s="7"/>
      <c r="K7" s="7"/>
      <c r="L7" s="7"/>
    </row>
    <row r="8" spans="1:12" ht="24.75" customHeight="1">
      <c r="A8" s="7"/>
      <c r="B8" s="7"/>
      <c r="C8" s="7"/>
      <c r="D8" s="7"/>
      <c r="E8" s="7"/>
      <c r="F8" s="7"/>
      <c r="G8" s="7"/>
      <c r="H8" s="7"/>
      <c r="I8" s="7"/>
      <c r="J8" s="7"/>
      <c r="K8" s="7"/>
      <c r="L8" s="7"/>
    </row>
    <row r="9" spans="1:12" ht="24.75" customHeight="1">
      <c r="A9" s="7"/>
      <c r="B9" s="7"/>
      <c r="C9" s="7"/>
      <c r="D9" s="7"/>
      <c r="E9" s="7"/>
      <c r="F9" s="7"/>
      <c r="G9" s="7"/>
      <c r="H9" s="7"/>
      <c r="I9" s="7"/>
      <c r="J9" s="7"/>
      <c r="K9" s="7"/>
      <c r="L9" s="7"/>
    </row>
    <row r="10" spans="1:12" ht="24.75" customHeight="1">
      <c r="A10" s="7"/>
      <c r="B10" s="7"/>
      <c r="C10" s="7"/>
      <c r="D10" s="7"/>
      <c r="E10" s="7"/>
      <c r="F10" s="7"/>
      <c r="G10" s="7"/>
      <c r="H10" s="7"/>
      <c r="I10" s="7"/>
      <c r="J10" s="7"/>
      <c r="K10" s="7"/>
      <c r="L10" s="7"/>
    </row>
    <row r="11" spans="1:12" ht="24.75" customHeight="1">
      <c r="A11" s="7"/>
      <c r="B11" s="7"/>
      <c r="C11" s="7"/>
      <c r="D11" s="7"/>
      <c r="E11" s="7"/>
      <c r="F11" s="7"/>
      <c r="G11" s="7"/>
      <c r="H11" s="7"/>
      <c r="I11" s="7"/>
      <c r="J11" s="7"/>
      <c r="K11" s="7"/>
      <c r="L11" s="7"/>
    </row>
    <row r="12" spans="1:12" ht="24.75" customHeight="1">
      <c r="A12" s="7"/>
      <c r="B12" s="7"/>
      <c r="C12" s="7"/>
      <c r="D12" s="7"/>
      <c r="E12" s="7"/>
      <c r="F12" s="7"/>
      <c r="G12" s="7"/>
      <c r="H12" s="7"/>
      <c r="I12" s="7"/>
      <c r="J12" s="7"/>
      <c r="K12" s="7"/>
      <c r="L12" s="7"/>
    </row>
    <row r="13" spans="1:12" ht="24.75" customHeight="1">
      <c r="A13" s="7"/>
      <c r="B13" s="7"/>
      <c r="C13" s="7"/>
      <c r="D13" s="7"/>
      <c r="E13" s="7"/>
      <c r="F13" s="7"/>
      <c r="G13" s="7"/>
      <c r="H13" s="7"/>
      <c r="I13" s="7"/>
      <c r="J13" s="7"/>
      <c r="K13" s="7"/>
      <c r="L13" s="7"/>
    </row>
    <row r="14" spans="1:12" ht="24.75" customHeight="1">
      <c r="A14" s="7"/>
      <c r="B14" s="7"/>
      <c r="C14" s="7"/>
      <c r="D14" s="7"/>
      <c r="E14" s="7"/>
      <c r="F14" s="7"/>
      <c r="G14" s="7"/>
      <c r="H14" s="7"/>
      <c r="I14" s="7"/>
      <c r="J14" s="7"/>
      <c r="K14" s="7"/>
      <c r="L14" s="7"/>
    </row>
    <row r="15" spans="1:12" ht="24.75" customHeight="1">
      <c r="A15" s="7"/>
      <c r="B15" s="7"/>
      <c r="C15" s="7"/>
      <c r="D15" s="7"/>
      <c r="E15" s="7"/>
      <c r="F15" s="7"/>
      <c r="G15" s="7"/>
      <c r="H15" s="7"/>
      <c r="I15" s="7"/>
      <c r="J15" s="7"/>
      <c r="K15" s="7"/>
      <c r="L15" s="7"/>
    </row>
    <row r="16" spans="1:12" ht="24.75" customHeight="1">
      <c r="A16" s="7"/>
      <c r="B16" s="7"/>
      <c r="C16" s="7"/>
      <c r="D16" s="7"/>
      <c r="E16" s="7"/>
      <c r="F16" s="7"/>
      <c r="G16" s="7"/>
      <c r="H16" s="7"/>
      <c r="I16" s="7"/>
      <c r="J16" s="7"/>
      <c r="K16" s="7"/>
      <c r="L16" s="7"/>
    </row>
    <row r="17" spans="1:12" ht="24.75" customHeight="1">
      <c r="A17" s="7"/>
      <c r="B17" s="7"/>
      <c r="C17" s="7"/>
      <c r="D17" s="7"/>
      <c r="E17" s="7"/>
      <c r="F17" s="7"/>
      <c r="G17" s="7"/>
      <c r="H17" s="7"/>
      <c r="I17" s="7"/>
      <c r="J17" s="7"/>
      <c r="K17" s="7"/>
      <c r="L17" s="7"/>
    </row>
    <row r="18" spans="1:12" ht="24.75" customHeight="1">
      <c r="A18" s="7"/>
      <c r="B18" s="7"/>
      <c r="C18" s="7"/>
      <c r="D18" s="7"/>
      <c r="E18" s="7"/>
      <c r="F18" s="7"/>
      <c r="G18" s="7"/>
      <c r="H18" s="7"/>
      <c r="I18" s="7"/>
      <c r="J18" s="7"/>
      <c r="K18" s="7"/>
      <c r="L18" s="7"/>
    </row>
  </sheetData>
  <sheetProtection/>
  <mergeCells count="1">
    <mergeCell ref="A1:L1"/>
  </mergeCells>
  <printOptions/>
  <pageMargins left="0.31496062992125984" right="0.2362204724409449" top="0.7480314960629921" bottom="0.7480314960629921" header="0.31496062992125984" footer="0.31496062992125984"/>
  <pageSetup firstPageNumber="1" useFirstPageNumber="1"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F36"/>
  <sheetViews>
    <sheetView zoomScalePageLayoutView="0" workbookViewId="0" topLeftCell="B7">
      <selection activeCell="D4" sqref="D4"/>
    </sheetView>
  </sheetViews>
  <sheetFormatPr defaultColWidth="10.28125" defaultRowHeight="12.75"/>
  <cols>
    <col min="1" max="1" width="13.00390625" style="0" customWidth="1"/>
    <col min="2" max="2" width="31.28125" style="0" customWidth="1"/>
    <col min="3" max="3" width="15.8515625" style="0" customWidth="1"/>
    <col min="4" max="4" width="14.28125" style="0" customWidth="1"/>
    <col min="5" max="5" width="15.7109375" style="0" customWidth="1"/>
    <col min="6" max="6" width="19.421875" style="0" bestFit="1" customWidth="1"/>
    <col min="7" max="7" width="10.28125" style="0" customWidth="1"/>
    <col min="8" max="8" width="19.140625" style="0" customWidth="1"/>
  </cols>
  <sheetData>
    <row r="1" spans="1:6" ht="43.5" customHeight="1">
      <c r="A1" s="77" t="s">
        <v>109</v>
      </c>
      <c r="B1" s="77"/>
      <c r="C1" s="77"/>
      <c r="D1" s="77"/>
      <c r="E1" s="77"/>
      <c r="F1" s="77"/>
    </row>
    <row r="2" spans="1:6" ht="15" customHeight="1">
      <c r="A2" s="79" t="s">
        <v>52</v>
      </c>
      <c r="B2" s="79"/>
      <c r="C2" s="79" t="s">
        <v>25</v>
      </c>
      <c r="D2" s="79" t="s">
        <v>22</v>
      </c>
      <c r="E2" s="79" t="s">
        <v>55</v>
      </c>
      <c r="F2" s="79" t="s">
        <v>56</v>
      </c>
    </row>
    <row r="3" spans="1:6" ht="15" customHeight="1">
      <c r="A3" s="5" t="s">
        <v>53</v>
      </c>
      <c r="B3" s="5" t="s">
        <v>54</v>
      </c>
      <c r="C3" s="79"/>
      <c r="D3" s="79"/>
      <c r="E3" s="79"/>
      <c r="F3" s="79"/>
    </row>
    <row r="4" spans="1:6" ht="15" customHeight="1">
      <c r="A4" s="32" t="s">
        <v>25</v>
      </c>
      <c r="B4" s="32"/>
      <c r="C4" s="33">
        <f>SUM(D4:E4)</f>
        <v>26799246.880000003</v>
      </c>
      <c r="D4" s="33">
        <v>10563246.88</v>
      </c>
      <c r="E4" s="38">
        <f>SUM(E5:E36)</f>
        <v>16236000</v>
      </c>
      <c r="F4" s="34"/>
    </row>
    <row r="5" spans="1:6" ht="15" customHeight="1">
      <c r="A5" s="32" t="s">
        <v>116</v>
      </c>
      <c r="B5" s="32" t="s">
        <v>117</v>
      </c>
      <c r="C5" s="33">
        <v>6490310</v>
      </c>
      <c r="D5" s="33">
        <v>6490310</v>
      </c>
      <c r="E5" s="34"/>
      <c r="F5" s="34"/>
    </row>
    <row r="6" spans="1:6" ht="15" customHeight="1">
      <c r="A6" s="32" t="s">
        <v>118</v>
      </c>
      <c r="B6" s="32" t="s">
        <v>119</v>
      </c>
      <c r="C6" s="33">
        <v>2557190</v>
      </c>
      <c r="D6" s="33">
        <v>2557190</v>
      </c>
      <c r="E6" s="34"/>
      <c r="F6" s="34"/>
    </row>
    <row r="7" spans="1:6" ht="15" customHeight="1">
      <c r="A7" s="32" t="s">
        <v>120</v>
      </c>
      <c r="B7" s="32" t="s">
        <v>121</v>
      </c>
      <c r="C7" s="33">
        <v>597830.4</v>
      </c>
      <c r="D7" s="33">
        <v>597830.4</v>
      </c>
      <c r="E7" s="34"/>
      <c r="F7" s="34"/>
    </row>
    <row r="8" spans="1:6" ht="15" customHeight="1">
      <c r="A8" s="32" t="s">
        <v>122</v>
      </c>
      <c r="B8" s="32" t="s">
        <v>123</v>
      </c>
      <c r="C8" s="33">
        <v>298915.2</v>
      </c>
      <c r="D8" s="33">
        <v>298915.2</v>
      </c>
      <c r="E8" s="34"/>
      <c r="F8" s="34"/>
    </row>
    <row r="9" spans="1:6" ht="15" customHeight="1">
      <c r="A9" s="32" t="s">
        <v>124</v>
      </c>
      <c r="B9" s="32" t="s">
        <v>125</v>
      </c>
      <c r="C9" s="33">
        <v>26155.08</v>
      </c>
      <c r="D9" s="33">
        <v>26155.08</v>
      </c>
      <c r="E9" s="34"/>
      <c r="F9" s="34"/>
    </row>
    <row r="10" spans="1:6" ht="15" customHeight="1">
      <c r="A10" s="32" t="s">
        <v>126</v>
      </c>
      <c r="B10" s="32" t="s">
        <v>127</v>
      </c>
      <c r="C10" s="33">
        <v>10800</v>
      </c>
      <c r="D10" s="33">
        <v>10800</v>
      </c>
      <c r="E10" s="34"/>
      <c r="F10" s="34"/>
    </row>
    <row r="11" spans="1:6" ht="15" customHeight="1">
      <c r="A11" s="32" t="s">
        <v>128</v>
      </c>
      <c r="B11" s="32" t="s">
        <v>129</v>
      </c>
      <c r="C11" s="33">
        <v>392326.2</v>
      </c>
      <c r="D11" s="33">
        <v>392326.2</v>
      </c>
      <c r="E11" s="34"/>
      <c r="F11" s="34"/>
    </row>
    <row r="12" spans="1:6" ht="15" customHeight="1">
      <c r="A12" s="32" t="s">
        <v>130</v>
      </c>
      <c r="B12" s="32" t="s">
        <v>119</v>
      </c>
      <c r="C12" s="33">
        <v>66000</v>
      </c>
      <c r="D12" s="33">
        <v>66000</v>
      </c>
      <c r="E12" s="34"/>
      <c r="F12" s="34"/>
    </row>
    <row r="13" spans="1:6" ht="15" customHeight="1">
      <c r="A13" s="32" t="s">
        <v>131</v>
      </c>
      <c r="B13" s="32" t="s">
        <v>132</v>
      </c>
      <c r="C13" s="33">
        <v>114000</v>
      </c>
      <c r="D13" s="33">
        <v>114000</v>
      </c>
      <c r="E13" s="34"/>
      <c r="F13" s="34"/>
    </row>
    <row r="14" spans="1:6" ht="15" customHeight="1">
      <c r="A14" s="32" t="s">
        <v>133</v>
      </c>
      <c r="B14" s="32" t="s">
        <v>134</v>
      </c>
      <c r="C14" s="33">
        <v>9720</v>
      </c>
      <c r="D14" s="33">
        <v>9720</v>
      </c>
      <c r="E14" s="34"/>
      <c r="F14" s="34"/>
    </row>
    <row r="15" spans="1:6" ht="15" customHeight="1">
      <c r="A15" s="30">
        <v>2130199</v>
      </c>
      <c r="B15" s="31" t="s">
        <v>193</v>
      </c>
      <c r="C15" s="36">
        <v>2400000</v>
      </c>
      <c r="D15" s="35"/>
      <c r="E15" s="36">
        <v>2400000</v>
      </c>
      <c r="F15" s="35"/>
    </row>
    <row r="16" spans="1:6" ht="15" customHeight="1">
      <c r="A16" s="30">
        <v>2049901</v>
      </c>
      <c r="B16" s="31" t="s">
        <v>194</v>
      </c>
      <c r="C16" s="36">
        <v>250000</v>
      </c>
      <c r="D16" s="35"/>
      <c r="E16" s="36">
        <v>250000</v>
      </c>
      <c r="F16" s="35"/>
    </row>
    <row r="17" spans="1:6" ht="15" customHeight="1">
      <c r="A17" s="30">
        <v>2010104</v>
      </c>
      <c r="B17" s="31" t="s">
        <v>195</v>
      </c>
      <c r="C17" s="36">
        <v>150000</v>
      </c>
      <c r="D17" s="37"/>
      <c r="E17" s="36">
        <v>150000</v>
      </c>
      <c r="F17" s="37"/>
    </row>
    <row r="18" spans="1:6" ht="15" customHeight="1">
      <c r="A18" s="30">
        <v>2010399</v>
      </c>
      <c r="B18" s="31" t="s">
        <v>196</v>
      </c>
      <c r="C18" s="36">
        <v>150000</v>
      </c>
      <c r="D18" s="37"/>
      <c r="E18" s="36">
        <v>150000</v>
      </c>
      <c r="F18" s="37"/>
    </row>
    <row r="19" spans="1:6" ht="15" customHeight="1">
      <c r="A19" s="30">
        <v>2049901</v>
      </c>
      <c r="B19" s="31" t="s">
        <v>194</v>
      </c>
      <c r="C19" s="36">
        <v>46000</v>
      </c>
      <c r="D19" s="37"/>
      <c r="E19" s="36">
        <v>46000</v>
      </c>
      <c r="F19" s="37"/>
    </row>
    <row r="20" spans="1:6" ht="15" customHeight="1">
      <c r="A20" s="30">
        <v>2100499</v>
      </c>
      <c r="B20" s="31" t="s">
        <v>197</v>
      </c>
      <c r="C20" s="36">
        <v>1000000</v>
      </c>
      <c r="D20" s="37"/>
      <c r="E20" s="36">
        <v>1000000</v>
      </c>
      <c r="F20" s="37"/>
    </row>
    <row r="21" spans="1:6" ht="15" customHeight="1">
      <c r="A21" s="30">
        <v>2299901</v>
      </c>
      <c r="B21" s="31" t="s">
        <v>198</v>
      </c>
      <c r="C21" s="36">
        <v>80000</v>
      </c>
      <c r="D21" s="37"/>
      <c r="E21" s="36">
        <v>80000</v>
      </c>
      <c r="F21" s="37"/>
    </row>
    <row r="22" spans="1:6" ht="15" customHeight="1">
      <c r="A22" s="30">
        <v>2240106</v>
      </c>
      <c r="B22" s="31" t="s">
        <v>199</v>
      </c>
      <c r="C22" s="36">
        <v>60000</v>
      </c>
      <c r="D22" s="37"/>
      <c r="E22" s="36">
        <v>60000</v>
      </c>
      <c r="F22" s="37"/>
    </row>
    <row r="23" spans="1:6" ht="15" customHeight="1">
      <c r="A23" s="30">
        <v>2010399</v>
      </c>
      <c r="B23" s="31" t="s">
        <v>196</v>
      </c>
      <c r="C23" s="36">
        <v>180000</v>
      </c>
      <c r="D23" s="37"/>
      <c r="E23" s="36">
        <v>180000</v>
      </c>
      <c r="F23" s="37"/>
    </row>
    <row r="24" spans="1:6" ht="15" customHeight="1">
      <c r="A24" s="30">
        <v>2010599</v>
      </c>
      <c r="B24" s="31" t="s">
        <v>200</v>
      </c>
      <c r="C24" s="36">
        <v>50000</v>
      </c>
      <c r="D24" s="37"/>
      <c r="E24" s="36">
        <v>50000</v>
      </c>
      <c r="F24" s="37"/>
    </row>
    <row r="25" spans="1:6" ht="15" customHeight="1">
      <c r="A25" s="30">
        <v>2012999</v>
      </c>
      <c r="B25" s="31" t="s">
        <v>201</v>
      </c>
      <c r="C25" s="36">
        <v>80000</v>
      </c>
      <c r="D25" s="37"/>
      <c r="E25" s="36">
        <v>80000</v>
      </c>
      <c r="F25" s="37"/>
    </row>
    <row r="26" spans="1:6" ht="15" customHeight="1">
      <c r="A26" s="30">
        <v>2013699</v>
      </c>
      <c r="B26" s="31" t="s">
        <v>202</v>
      </c>
      <c r="C26" s="36">
        <v>100000</v>
      </c>
      <c r="D26" s="37"/>
      <c r="E26" s="36">
        <v>100000</v>
      </c>
      <c r="F26" s="37"/>
    </row>
    <row r="27" spans="1:6" ht="15" customHeight="1">
      <c r="A27" s="30">
        <v>2070109</v>
      </c>
      <c r="B27" s="31" t="s">
        <v>203</v>
      </c>
      <c r="C27" s="36">
        <v>200000</v>
      </c>
      <c r="D27" s="37"/>
      <c r="E27" s="36">
        <v>200000</v>
      </c>
      <c r="F27" s="37"/>
    </row>
    <row r="28" spans="1:6" ht="15" customHeight="1">
      <c r="A28" s="30">
        <v>2070308</v>
      </c>
      <c r="B28" s="31" t="s">
        <v>204</v>
      </c>
      <c r="C28" s="36">
        <v>100000</v>
      </c>
      <c r="D28" s="37"/>
      <c r="E28" s="36">
        <v>100000</v>
      </c>
      <c r="F28" s="37"/>
    </row>
    <row r="29" spans="1:6" ht="15" customHeight="1">
      <c r="A29" s="30">
        <v>2080299</v>
      </c>
      <c r="B29" s="31" t="s">
        <v>205</v>
      </c>
      <c r="C29" s="36">
        <v>40000</v>
      </c>
      <c r="D29" s="37"/>
      <c r="E29" s="36">
        <v>40000</v>
      </c>
      <c r="F29" s="37"/>
    </row>
    <row r="30" spans="1:6" ht="15" customHeight="1">
      <c r="A30" s="30">
        <v>2080899</v>
      </c>
      <c r="B30" s="31" t="s">
        <v>206</v>
      </c>
      <c r="C30" s="36">
        <v>50000</v>
      </c>
      <c r="D30" s="37"/>
      <c r="E30" s="36">
        <v>50000</v>
      </c>
      <c r="F30" s="37"/>
    </row>
    <row r="31" spans="1:6" ht="15" customHeight="1">
      <c r="A31" s="30">
        <v>2081002</v>
      </c>
      <c r="B31" s="31" t="s">
        <v>207</v>
      </c>
      <c r="C31" s="36">
        <v>30000</v>
      </c>
      <c r="D31" s="37"/>
      <c r="E31" s="36">
        <v>30000</v>
      </c>
      <c r="F31" s="37"/>
    </row>
    <row r="32" spans="1:6" ht="15" customHeight="1">
      <c r="A32" s="30">
        <v>2010399</v>
      </c>
      <c r="B32" s="31" t="s">
        <v>196</v>
      </c>
      <c r="C32" s="36">
        <v>800000</v>
      </c>
      <c r="D32" s="37"/>
      <c r="E32" s="36">
        <v>800000</v>
      </c>
      <c r="F32" s="37"/>
    </row>
    <row r="33" spans="1:6" ht="15" customHeight="1">
      <c r="A33" s="30">
        <v>2081199</v>
      </c>
      <c r="B33" s="31" t="s">
        <v>208</v>
      </c>
      <c r="C33" s="36">
        <v>30000</v>
      </c>
      <c r="D33" s="37"/>
      <c r="E33" s="36">
        <v>30000</v>
      </c>
      <c r="F33" s="37"/>
    </row>
    <row r="34" spans="1:6" ht="15" customHeight="1">
      <c r="A34" s="30">
        <v>2082102</v>
      </c>
      <c r="B34" s="31" t="s">
        <v>209</v>
      </c>
      <c r="C34" s="36">
        <v>50000</v>
      </c>
      <c r="D34" s="37"/>
      <c r="E34" s="36">
        <v>50000</v>
      </c>
      <c r="F34" s="37"/>
    </row>
    <row r="35" spans="1:6" ht="15" customHeight="1">
      <c r="A35" s="30">
        <v>2100799</v>
      </c>
      <c r="B35" s="31" t="s">
        <v>210</v>
      </c>
      <c r="C35" s="36">
        <v>90000</v>
      </c>
      <c r="D35" s="37"/>
      <c r="E35" s="36">
        <v>90000</v>
      </c>
      <c r="F35" s="37"/>
    </row>
    <row r="36" spans="1:6" ht="15" customHeight="1">
      <c r="A36" s="30">
        <v>2129901</v>
      </c>
      <c r="B36" s="31" t="s">
        <v>211</v>
      </c>
      <c r="C36" s="36">
        <v>10300000</v>
      </c>
      <c r="D36" s="37"/>
      <c r="E36" s="36">
        <v>10300000</v>
      </c>
      <c r="F36" s="37"/>
    </row>
  </sheetData>
  <sheetProtection/>
  <mergeCells count="6">
    <mergeCell ref="A1:F1"/>
    <mergeCell ref="A2:B2"/>
    <mergeCell ref="C2:C3"/>
    <mergeCell ref="D2:D3"/>
    <mergeCell ref="E2:E3"/>
    <mergeCell ref="F2:F3"/>
  </mergeCells>
  <printOptions/>
  <pageMargins left="0.71" right="0.7086614173228347" top="0.7480314960629921" bottom="0.7480314960629921" header="0.31496062992125984" footer="0.31496062992125984"/>
  <pageSetup firstPageNumber="1" useFirstPageNumber="1"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D19"/>
  <sheetViews>
    <sheetView zoomScalePageLayoutView="0" workbookViewId="0" topLeftCell="A1">
      <selection activeCell="C35" sqref="C35"/>
    </sheetView>
  </sheetViews>
  <sheetFormatPr defaultColWidth="10.28125" defaultRowHeight="12.75"/>
  <cols>
    <col min="1" max="1" width="41.7109375" style="0" bestFit="1" customWidth="1"/>
    <col min="2" max="2" width="23.00390625" style="0" bestFit="1" customWidth="1"/>
    <col min="3" max="3" width="45.57421875" style="0" bestFit="1" customWidth="1"/>
    <col min="4" max="4" width="23.00390625" style="0" bestFit="1" customWidth="1"/>
  </cols>
  <sheetData>
    <row r="1" spans="1:4" ht="64.5" customHeight="1">
      <c r="A1" s="78" t="s">
        <v>107</v>
      </c>
      <c r="B1" s="78"/>
      <c r="C1" s="78"/>
      <c r="D1" s="78"/>
    </row>
    <row r="2" spans="1:4" s="11" customFormat="1" ht="24.75" customHeight="1">
      <c r="A2" s="85" t="s">
        <v>10</v>
      </c>
      <c r="B2" s="85"/>
      <c r="C2" s="85" t="s">
        <v>11</v>
      </c>
      <c r="D2" s="85"/>
    </row>
    <row r="3" spans="1:4" s="11" customFormat="1" ht="24.75" customHeight="1">
      <c r="A3" s="15" t="s">
        <v>47</v>
      </c>
      <c r="B3" s="15" t="s">
        <v>27</v>
      </c>
      <c r="C3" s="15" t="s">
        <v>47</v>
      </c>
      <c r="D3" s="15" t="s">
        <v>27</v>
      </c>
    </row>
    <row r="4" spans="1:4" s="11" customFormat="1" ht="24.75" customHeight="1">
      <c r="A4" s="13" t="s">
        <v>13</v>
      </c>
      <c r="B4" s="46">
        <v>13213246.88</v>
      </c>
      <c r="C4" s="39" t="s">
        <v>22</v>
      </c>
      <c r="D4" s="44">
        <v>10563246.88</v>
      </c>
    </row>
    <row r="5" spans="1:4" s="11" customFormat="1" ht="24.75" customHeight="1">
      <c r="A5" s="13" t="s">
        <v>50</v>
      </c>
      <c r="B5" s="47"/>
      <c r="C5" s="40" t="s">
        <v>89</v>
      </c>
      <c r="D5" s="45"/>
    </row>
    <row r="6" spans="1:4" s="11" customFormat="1" ht="24.75" customHeight="1">
      <c r="A6" s="13" t="s">
        <v>51</v>
      </c>
      <c r="B6" s="47"/>
      <c r="C6" s="40" t="s">
        <v>51</v>
      </c>
      <c r="D6" s="45"/>
    </row>
    <row r="7" spans="1:4" s="11" customFormat="1" ht="24.75" customHeight="1">
      <c r="A7" s="13" t="s">
        <v>13</v>
      </c>
      <c r="B7" s="47"/>
      <c r="C7" s="40" t="s">
        <v>22</v>
      </c>
      <c r="D7" s="45"/>
    </row>
    <row r="8" spans="1:4" s="11" customFormat="1" ht="24.75" customHeight="1">
      <c r="A8" s="13" t="s">
        <v>48</v>
      </c>
      <c r="B8" s="47"/>
      <c r="C8" s="40" t="s">
        <v>23</v>
      </c>
      <c r="D8" s="43">
        <v>16236000</v>
      </c>
    </row>
    <row r="9" spans="1:4" s="11" customFormat="1" ht="24.75" customHeight="1">
      <c r="A9" s="13" t="s">
        <v>15</v>
      </c>
      <c r="B9" s="47"/>
      <c r="C9" s="40" t="s">
        <v>24</v>
      </c>
      <c r="D9" s="45"/>
    </row>
    <row r="10" spans="1:4" s="11" customFormat="1" ht="24.75" customHeight="1">
      <c r="A10" s="13" t="s">
        <v>16</v>
      </c>
      <c r="B10" s="47"/>
      <c r="C10" s="40" t="s">
        <v>49</v>
      </c>
      <c r="D10" s="45"/>
    </row>
    <row r="11" spans="1:4" s="11" customFormat="1" ht="24.75" customHeight="1">
      <c r="A11" s="13" t="s">
        <v>17</v>
      </c>
      <c r="B11" s="47"/>
      <c r="C11" s="40" t="s">
        <v>8</v>
      </c>
      <c r="D11" s="45"/>
    </row>
    <row r="12" spans="1:4" s="11" customFormat="1" ht="24.75" customHeight="1">
      <c r="A12" s="13" t="s">
        <v>18</v>
      </c>
      <c r="B12" s="47"/>
      <c r="C12" s="40" t="s">
        <v>8</v>
      </c>
      <c r="D12" s="45"/>
    </row>
    <row r="13" spans="1:4" s="11" customFormat="1" ht="24.75" customHeight="1">
      <c r="A13" s="13" t="s">
        <v>19</v>
      </c>
      <c r="B13" s="47"/>
      <c r="C13" s="40" t="s">
        <v>8</v>
      </c>
      <c r="D13" s="45"/>
    </row>
    <row r="14" spans="1:4" s="11" customFormat="1" ht="24.75" customHeight="1">
      <c r="A14" s="13" t="s">
        <v>20</v>
      </c>
      <c r="B14" s="47"/>
      <c r="C14" s="40" t="s">
        <v>8</v>
      </c>
      <c r="D14" s="45"/>
    </row>
    <row r="15" spans="1:4" s="11" customFormat="1" ht="24.75" customHeight="1">
      <c r="A15" s="13" t="s">
        <v>21</v>
      </c>
      <c r="B15" s="48">
        <v>13586000</v>
      </c>
      <c r="C15" s="41" t="s">
        <v>8</v>
      </c>
      <c r="D15" s="45"/>
    </row>
    <row r="16" spans="1:4" s="11" customFormat="1" ht="24.75" customHeight="1">
      <c r="A16" s="13"/>
      <c r="B16" s="47"/>
      <c r="C16" s="41"/>
      <c r="D16" s="45"/>
    </row>
    <row r="17" spans="1:4" s="11" customFormat="1" ht="24.75" customHeight="1">
      <c r="A17" s="16" t="s">
        <v>8</v>
      </c>
      <c r="B17" s="49"/>
      <c r="C17" s="42" t="s">
        <v>8</v>
      </c>
      <c r="D17" s="16"/>
    </row>
    <row r="18" spans="1:4" s="11" customFormat="1" ht="24.75" customHeight="1">
      <c r="A18" s="16" t="s">
        <v>8</v>
      </c>
      <c r="B18" s="49"/>
      <c r="C18" s="42" t="s">
        <v>8</v>
      </c>
      <c r="D18" s="16"/>
    </row>
    <row r="19" spans="1:4" s="11" customFormat="1" ht="24.75" customHeight="1">
      <c r="A19" s="16" t="s">
        <v>42</v>
      </c>
      <c r="B19" s="46">
        <f>SUM(B4:B18)</f>
        <v>26799246.880000003</v>
      </c>
      <c r="C19" s="42" t="s">
        <v>43</v>
      </c>
      <c r="D19" s="44">
        <f>SUM(D4:D18)</f>
        <v>26799246.880000003</v>
      </c>
    </row>
  </sheetData>
  <sheetProtection/>
  <mergeCells count="3">
    <mergeCell ref="A1:D1"/>
    <mergeCell ref="A2:B2"/>
    <mergeCell ref="C2:D2"/>
  </mergeCells>
  <printOptions/>
  <pageMargins left="0.7" right="0.7" top="0.46" bottom="0.52" header="0.3" footer="0.3"/>
  <pageSetup firstPageNumber="1" useFirstPageNumber="1"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F16"/>
  <sheetViews>
    <sheetView zoomScalePageLayoutView="0" workbookViewId="0" topLeftCell="B1">
      <selection activeCell="B23" sqref="B23"/>
    </sheetView>
  </sheetViews>
  <sheetFormatPr defaultColWidth="10.28125" defaultRowHeight="12.75"/>
  <cols>
    <col min="1" max="1" width="12.421875" style="0" bestFit="1" customWidth="1"/>
    <col min="2" max="2" width="53.421875" style="0" bestFit="1" customWidth="1"/>
    <col min="3" max="3" width="16.7109375" style="0" bestFit="1" customWidth="1"/>
    <col min="4" max="4" width="18.28125" style="0" customWidth="1"/>
    <col min="5" max="6" width="16.7109375" style="0" bestFit="1" customWidth="1"/>
  </cols>
  <sheetData>
    <row r="1" spans="1:6" ht="26.25" customHeight="1">
      <c r="A1" s="86" t="s">
        <v>108</v>
      </c>
      <c r="B1" s="86"/>
      <c r="C1" s="86"/>
      <c r="D1" s="86"/>
      <c r="E1" s="86"/>
      <c r="F1" s="86"/>
    </row>
    <row r="2" spans="1:6" ht="24.75" customHeight="1">
      <c r="A2" s="87" t="s">
        <v>52</v>
      </c>
      <c r="B2" s="87"/>
      <c r="C2" s="87" t="s">
        <v>27</v>
      </c>
      <c r="D2" s="87"/>
      <c r="E2" s="87"/>
      <c r="F2" s="87"/>
    </row>
    <row r="3" spans="1:6" ht="24.75" customHeight="1">
      <c r="A3" s="17" t="s">
        <v>53</v>
      </c>
      <c r="B3" s="17" t="s">
        <v>54</v>
      </c>
      <c r="C3" s="17" t="s">
        <v>25</v>
      </c>
      <c r="D3" s="17" t="s">
        <v>22</v>
      </c>
      <c r="E3" s="17" t="s">
        <v>55</v>
      </c>
      <c r="F3" s="17" t="s">
        <v>56</v>
      </c>
    </row>
    <row r="4" spans="1:6" ht="24.75" customHeight="1">
      <c r="A4" s="21" t="s">
        <v>25</v>
      </c>
      <c r="B4" s="21"/>
      <c r="C4" s="58">
        <f>SUM(D4:F4)</f>
        <v>13213246.879999999</v>
      </c>
      <c r="D4" s="58">
        <f>SUM(D5:D16)</f>
        <v>10563246.879999999</v>
      </c>
      <c r="E4" s="58">
        <f>SUM(E5:E16)</f>
        <v>2650000</v>
      </c>
      <c r="F4" s="58">
        <f>SUM(F5:F16)</f>
        <v>0</v>
      </c>
    </row>
    <row r="5" spans="1:6" ht="24.75" customHeight="1">
      <c r="A5" s="21" t="s">
        <v>116</v>
      </c>
      <c r="B5" s="21" t="s">
        <v>117</v>
      </c>
      <c r="C5" s="58">
        <f aca="true" t="shared" si="0" ref="C5:C14">SUM(D5:F5)</f>
        <v>6490310</v>
      </c>
      <c r="D5" s="58">
        <v>6490310</v>
      </c>
      <c r="E5" s="58"/>
      <c r="F5" s="58"/>
    </row>
    <row r="6" spans="1:6" ht="24.75" customHeight="1">
      <c r="A6" s="21" t="s">
        <v>118</v>
      </c>
      <c r="B6" s="21" t="s">
        <v>119</v>
      </c>
      <c r="C6" s="58">
        <f t="shared" si="0"/>
        <v>2557190</v>
      </c>
      <c r="D6" s="58">
        <v>2557190</v>
      </c>
      <c r="E6" s="58"/>
      <c r="F6" s="58"/>
    </row>
    <row r="7" spans="1:6" ht="24.75" customHeight="1">
      <c r="A7" s="21" t="s">
        <v>120</v>
      </c>
      <c r="B7" s="21" t="s">
        <v>121</v>
      </c>
      <c r="C7" s="58">
        <f t="shared" si="0"/>
        <v>597830.4</v>
      </c>
      <c r="D7" s="58">
        <v>597830.4</v>
      </c>
      <c r="E7" s="58"/>
      <c r="F7" s="58"/>
    </row>
    <row r="8" spans="1:6" ht="24.75" customHeight="1">
      <c r="A8" s="21" t="s">
        <v>122</v>
      </c>
      <c r="B8" s="21" t="s">
        <v>123</v>
      </c>
      <c r="C8" s="58">
        <f t="shared" si="0"/>
        <v>298915.2</v>
      </c>
      <c r="D8" s="58">
        <v>298915.2</v>
      </c>
      <c r="E8" s="58"/>
      <c r="F8" s="58"/>
    </row>
    <row r="9" spans="1:6" ht="24.75" customHeight="1">
      <c r="A9" s="21" t="s">
        <v>124</v>
      </c>
      <c r="B9" s="21" t="s">
        <v>125</v>
      </c>
      <c r="C9" s="58">
        <f t="shared" si="0"/>
        <v>26155.08</v>
      </c>
      <c r="D9" s="58">
        <v>26155.08</v>
      </c>
      <c r="E9" s="58"/>
      <c r="F9" s="58"/>
    </row>
    <row r="10" spans="1:6" ht="24.75" customHeight="1">
      <c r="A10" s="21" t="s">
        <v>126</v>
      </c>
      <c r="B10" s="21" t="s">
        <v>127</v>
      </c>
      <c r="C10" s="58">
        <f t="shared" si="0"/>
        <v>10800</v>
      </c>
      <c r="D10" s="58">
        <v>10800</v>
      </c>
      <c r="E10" s="58"/>
      <c r="F10" s="58"/>
    </row>
    <row r="11" spans="1:6" ht="24.75" customHeight="1">
      <c r="A11" s="21" t="s">
        <v>128</v>
      </c>
      <c r="B11" s="21" t="s">
        <v>129</v>
      </c>
      <c r="C11" s="58">
        <f t="shared" si="0"/>
        <v>392326.2</v>
      </c>
      <c r="D11" s="58">
        <v>392326.2</v>
      </c>
      <c r="E11" s="58"/>
      <c r="F11" s="58"/>
    </row>
    <row r="12" spans="1:6" ht="24.75" customHeight="1">
      <c r="A12" s="21" t="s">
        <v>130</v>
      </c>
      <c r="B12" s="21" t="s">
        <v>119</v>
      </c>
      <c r="C12" s="58">
        <f t="shared" si="0"/>
        <v>66000</v>
      </c>
      <c r="D12" s="58">
        <v>66000</v>
      </c>
      <c r="E12" s="58"/>
      <c r="F12" s="58"/>
    </row>
    <row r="13" spans="1:6" ht="24.75" customHeight="1">
      <c r="A13" s="21" t="s">
        <v>133</v>
      </c>
      <c r="B13" s="21" t="s">
        <v>134</v>
      </c>
      <c r="C13" s="58">
        <f t="shared" si="0"/>
        <v>114000</v>
      </c>
      <c r="D13" s="58">
        <v>114000</v>
      </c>
      <c r="E13" s="58"/>
      <c r="F13" s="58"/>
    </row>
    <row r="14" spans="1:6" ht="24.75" customHeight="1">
      <c r="A14" s="21">
        <v>2130199</v>
      </c>
      <c r="B14" s="55" t="s">
        <v>256</v>
      </c>
      <c r="C14" s="58">
        <f t="shared" si="0"/>
        <v>2409720</v>
      </c>
      <c r="D14" s="58">
        <v>9720</v>
      </c>
      <c r="E14" s="58">
        <v>2400000</v>
      </c>
      <c r="F14" s="58"/>
    </row>
    <row r="15" spans="1:6" ht="24.75" customHeight="1">
      <c r="A15" s="21">
        <v>2049901</v>
      </c>
      <c r="B15" s="55" t="s">
        <v>257</v>
      </c>
      <c r="C15" s="57">
        <f>SUM(D15:F15)</f>
        <v>250000</v>
      </c>
      <c r="D15" s="57"/>
      <c r="E15" s="57">
        <v>250000</v>
      </c>
      <c r="F15" s="57"/>
    </row>
    <row r="16" spans="1:6" ht="24.75" customHeight="1">
      <c r="A16" s="7"/>
      <c r="B16" s="7"/>
      <c r="C16" s="56"/>
      <c r="D16" s="56"/>
      <c r="E16" s="56"/>
      <c r="F16" s="56"/>
    </row>
  </sheetData>
  <sheetProtection/>
  <mergeCells count="3">
    <mergeCell ref="A1:F1"/>
    <mergeCell ref="A2:B2"/>
    <mergeCell ref="C2:F2"/>
  </mergeCells>
  <printOptions/>
  <pageMargins left="0.7" right="0.7" top="0.75" bottom="0.75" header="0.3" footer="0.3"/>
  <pageSetup firstPageNumber="1" useFirstPageNumber="1"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C32"/>
  <sheetViews>
    <sheetView tabSelected="1" zoomScalePageLayoutView="0" workbookViewId="0" topLeftCell="A1">
      <selection activeCell="C24" sqref="C24"/>
    </sheetView>
  </sheetViews>
  <sheetFormatPr defaultColWidth="10.28125" defaultRowHeight="12.75"/>
  <cols>
    <col min="1" max="1" width="14.140625" style="0" bestFit="1" customWidth="1"/>
    <col min="2" max="2" width="54.421875" style="0" bestFit="1" customWidth="1"/>
    <col min="3" max="3" width="20.421875" style="0" bestFit="1" customWidth="1"/>
  </cols>
  <sheetData>
    <row r="1" spans="1:3" ht="56.25" customHeight="1">
      <c r="A1" s="78" t="s">
        <v>110</v>
      </c>
      <c r="B1" s="78"/>
      <c r="C1" s="78"/>
    </row>
    <row r="2" spans="1:3" ht="24.75" customHeight="1">
      <c r="A2" s="88" t="s">
        <v>57</v>
      </c>
      <c r="B2" s="88"/>
      <c r="C2" s="88" t="s">
        <v>27</v>
      </c>
    </row>
    <row r="3" spans="1:3" ht="24.75" customHeight="1">
      <c r="A3" s="6" t="s">
        <v>53</v>
      </c>
      <c r="B3" s="6" t="s">
        <v>54</v>
      </c>
      <c r="C3" s="88"/>
    </row>
    <row r="4" spans="1:3" ht="19.5" customHeight="1">
      <c r="A4" s="21" t="s">
        <v>25</v>
      </c>
      <c r="B4" s="21"/>
      <c r="C4" s="59">
        <f>SUM(C5:C32)</f>
        <v>10563246.88</v>
      </c>
    </row>
    <row r="5" spans="1:3" ht="19.5" customHeight="1">
      <c r="A5" s="21" t="s">
        <v>135</v>
      </c>
      <c r="B5" s="21" t="s">
        <v>136</v>
      </c>
      <c r="C5" s="59">
        <v>1679496</v>
      </c>
    </row>
    <row r="6" spans="1:3" ht="19.5" customHeight="1">
      <c r="A6" s="21" t="s">
        <v>137</v>
      </c>
      <c r="B6" s="21" t="s">
        <v>138</v>
      </c>
      <c r="C6" s="59">
        <v>1841940</v>
      </c>
    </row>
    <row r="7" spans="1:3" ht="19.5" customHeight="1">
      <c r="A7" s="21" t="s">
        <v>139</v>
      </c>
      <c r="B7" s="21" t="s">
        <v>140</v>
      </c>
      <c r="C7" s="59">
        <v>229898</v>
      </c>
    </row>
    <row r="8" spans="1:3" ht="19.5" customHeight="1">
      <c r="A8" s="21" t="s">
        <v>141</v>
      </c>
      <c r="B8" s="21" t="s">
        <v>142</v>
      </c>
      <c r="C8" s="59">
        <v>323638</v>
      </c>
    </row>
    <row r="9" spans="1:3" ht="19.5" customHeight="1">
      <c r="A9" s="21" t="s">
        <v>143</v>
      </c>
      <c r="B9" s="21" t="s">
        <v>144</v>
      </c>
      <c r="C9" s="59">
        <v>597830.4</v>
      </c>
    </row>
    <row r="10" spans="1:3" ht="19.5" customHeight="1">
      <c r="A10" s="21" t="s">
        <v>145</v>
      </c>
      <c r="B10" s="21" t="s">
        <v>146</v>
      </c>
      <c r="C10" s="59">
        <v>298915.2</v>
      </c>
    </row>
    <row r="11" spans="1:3" ht="19.5" customHeight="1">
      <c r="A11" s="21" t="s">
        <v>147</v>
      </c>
      <c r="B11" s="21" t="s">
        <v>148</v>
      </c>
      <c r="C11" s="59">
        <v>392326.2</v>
      </c>
    </row>
    <row r="12" spans="1:3" ht="19.5" customHeight="1">
      <c r="A12" s="21" t="s">
        <v>149</v>
      </c>
      <c r="B12" s="21" t="s">
        <v>150</v>
      </c>
      <c r="C12" s="59">
        <v>150955.08</v>
      </c>
    </row>
    <row r="13" spans="1:3" ht="19.5" customHeight="1">
      <c r="A13" s="21" t="s">
        <v>151</v>
      </c>
      <c r="B13" s="21" t="s">
        <v>152</v>
      </c>
      <c r="C13" s="59">
        <v>3641180</v>
      </c>
    </row>
    <row r="14" spans="1:3" ht="19.5" customHeight="1">
      <c r="A14" s="21" t="s">
        <v>153</v>
      </c>
      <c r="B14" s="21" t="s">
        <v>154</v>
      </c>
      <c r="C14" s="59">
        <v>46000</v>
      </c>
    </row>
    <row r="15" spans="1:3" ht="19.5" customHeight="1">
      <c r="A15" s="21" t="s">
        <v>155</v>
      </c>
      <c r="B15" s="21" t="s">
        <v>156</v>
      </c>
      <c r="C15" s="59">
        <v>40000</v>
      </c>
    </row>
    <row r="16" spans="1:3" ht="19.5" customHeight="1">
      <c r="A16" s="21" t="s">
        <v>157</v>
      </c>
      <c r="B16" s="21" t="s">
        <v>158</v>
      </c>
      <c r="C16" s="59">
        <v>1000</v>
      </c>
    </row>
    <row r="17" spans="1:3" ht="19.5" customHeight="1">
      <c r="A17" s="21" t="s">
        <v>159</v>
      </c>
      <c r="B17" s="21" t="s">
        <v>160</v>
      </c>
      <c r="C17" s="59">
        <v>23000</v>
      </c>
    </row>
    <row r="18" spans="1:3" ht="19.5" customHeight="1">
      <c r="A18" s="21" t="s">
        <v>161</v>
      </c>
      <c r="B18" s="21" t="s">
        <v>162</v>
      </c>
      <c r="C18" s="59">
        <v>23000</v>
      </c>
    </row>
    <row r="19" spans="1:3" ht="19.5" customHeight="1">
      <c r="A19" s="21" t="s">
        <v>163</v>
      </c>
      <c r="B19" s="21" t="s">
        <v>164</v>
      </c>
      <c r="C19" s="59">
        <v>24000</v>
      </c>
    </row>
    <row r="20" spans="1:3" ht="19.5" customHeight="1">
      <c r="A20" s="21" t="s">
        <v>165</v>
      </c>
      <c r="B20" s="21" t="s">
        <v>166</v>
      </c>
      <c r="C20" s="59">
        <v>20000</v>
      </c>
    </row>
    <row r="21" spans="1:3" ht="19.5" customHeight="1">
      <c r="A21" s="21" t="s">
        <v>167</v>
      </c>
      <c r="B21" s="21" t="s">
        <v>168</v>
      </c>
      <c r="C21" s="59">
        <v>50000</v>
      </c>
    </row>
    <row r="22" spans="1:3" ht="19.5" customHeight="1">
      <c r="A22" s="21" t="s">
        <v>169</v>
      </c>
      <c r="B22" s="21" t="s">
        <v>170</v>
      </c>
      <c r="C22" s="59">
        <v>11000</v>
      </c>
    </row>
    <row r="23" spans="1:3" ht="19.5" customHeight="1">
      <c r="A23" s="21" t="s">
        <v>171</v>
      </c>
      <c r="B23" s="21" t="s">
        <v>172</v>
      </c>
      <c r="C23" s="59">
        <v>11000</v>
      </c>
    </row>
    <row r="24" spans="1:3" ht="19.5" customHeight="1">
      <c r="A24" s="21" t="s">
        <v>173</v>
      </c>
      <c r="B24" s="21" t="s">
        <v>174</v>
      </c>
      <c r="C24" s="59">
        <v>105000</v>
      </c>
    </row>
    <row r="25" spans="1:3" ht="19.5" customHeight="1">
      <c r="A25" s="21" t="s">
        <v>175</v>
      </c>
      <c r="B25" s="21" t="s">
        <v>176</v>
      </c>
      <c r="C25" s="59">
        <v>108000</v>
      </c>
    </row>
    <row r="26" spans="1:3" ht="19.5" customHeight="1">
      <c r="A26" s="21" t="s">
        <v>177</v>
      </c>
      <c r="B26" s="21" t="s">
        <v>178</v>
      </c>
      <c r="C26" s="59">
        <v>324000</v>
      </c>
    </row>
    <row r="27" spans="1:3" ht="19.5" customHeight="1">
      <c r="A27" s="21" t="s">
        <v>179</v>
      </c>
      <c r="B27" s="21" t="s">
        <v>180</v>
      </c>
      <c r="C27" s="59">
        <v>50000</v>
      </c>
    </row>
    <row r="28" spans="1:3" ht="19.5" customHeight="1">
      <c r="A28" s="21" t="s">
        <v>181</v>
      </c>
      <c r="B28" s="21" t="s">
        <v>182</v>
      </c>
      <c r="C28" s="59">
        <v>274688</v>
      </c>
    </row>
    <row r="29" spans="1:3" ht="19.5" customHeight="1">
      <c r="A29" s="21" t="s">
        <v>183</v>
      </c>
      <c r="B29" s="21" t="s">
        <v>184</v>
      </c>
      <c r="C29" s="59">
        <v>60080</v>
      </c>
    </row>
    <row r="30" spans="1:3" ht="19.5" customHeight="1">
      <c r="A30" s="21" t="s">
        <v>185</v>
      </c>
      <c r="B30" s="21" t="s">
        <v>186</v>
      </c>
      <c r="C30" s="59">
        <v>184800</v>
      </c>
    </row>
    <row r="31" spans="1:3" ht="19.5" customHeight="1">
      <c r="A31" s="21" t="s">
        <v>187</v>
      </c>
      <c r="B31" s="21" t="s">
        <v>188</v>
      </c>
      <c r="C31" s="59">
        <v>1500</v>
      </c>
    </row>
    <row r="32" spans="1:3" ht="19.5" customHeight="1">
      <c r="A32" s="21" t="s">
        <v>189</v>
      </c>
      <c r="B32" s="21" t="s">
        <v>190</v>
      </c>
      <c r="C32" s="59">
        <v>50000</v>
      </c>
    </row>
  </sheetData>
  <sheetProtection/>
  <mergeCells count="3">
    <mergeCell ref="A1:C1"/>
    <mergeCell ref="A2:B2"/>
    <mergeCell ref="C2:C3"/>
  </mergeCells>
  <printOptions/>
  <pageMargins left="0.7" right="0.7" top="0.75" bottom="0.75" header="0.3" footer="0.3"/>
  <pageSetup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dc:creator>
  <cp:keywords/>
  <dc:description/>
  <cp:lastModifiedBy>XXH</cp:lastModifiedBy>
  <cp:lastPrinted>2020-03-11T06:51:07Z</cp:lastPrinted>
  <dcterms:created xsi:type="dcterms:W3CDTF">2020-02-14T02:40:29Z</dcterms:created>
  <dcterms:modified xsi:type="dcterms:W3CDTF">2020-03-13T07:44:56Z</dcterms:modified>
  <cp:category/>
  <cp:version/>
  <cp:contentType/>
  <cp:contentStatus/>
</cp:coreProperties>
</file>