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Sheet1" sheetId="1" r:id="rId1"/>
  </sheets>
  <definedNames>
    <definedName name="_xlnm._FilterDatabase" localSheetId="0" hidden="1">Sheet1!$A$4:$H$4</definedName>
    <definedName name="_xlnm.Print_Area" localSheetId="0">Sheet1!$A$1:$H$23</definedName>
    <definedName name="_xlnm.Print_Titles" localSheetId="0">Sheet1!$4:$4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 i="1" l="1"/>
  <c r="G15" i="1" l="1"/>
  <c r="F23" i="1" l="1"/>
  <c r="G20" i="1" l="1"/>
</calcChain>
</file>

<file path=xl/sharedStrings.xml><?xml version="1.0" encoding="utf-8"?>
<sst xmlns="http://schemas.openxmlformats.org/spreadsheetml/2006/main" count="79" uniqueCount="75">
  <si>
    <t>一级指标</t>
  </si>
  <si>
    <t>二级指标</t>
  </si>
  <si>
    <t>三级指标</t>
  </si>
  <si>
    <t>指标内容</t>
  </si>
  <si>
    <t>评分标准</t>
  </si>
  <si>
    <t>分值</t>
  </si>
  <si>
    <t xml:space="preserve">  “公用经费”控制率≤100%，得3分；除人员增减影响外，“公用经费”变动率较100%每上升5%，扣0.5分，该项分数扣完为止。</t>
    <phoneticPr fontId="1" type="noConversion"/>
  </si>
  <si>
    <t>1.分数分布：
  重点支出安排率，2分；
  属于公共财政支持领域，2分。
2.评分标准：
  重点支出安排率≥90%，得2分；重点支出安排率较90%每下降5%，扣0.5分，该项分数扣完为止。
  部门资金支出属于公共财政支持领域，得2分；不符合资金每增加5%，扣0.5分，该项分数扣完为止。</t>
    <phoneticPr fontId="1" type="noConversion"/>
  </si>
  <si>
    <t>管理制度</t>
  </si>
  <si>
    <t>预算资金管理办法及会计核算制度、内部控制管理制度、固定资产管理制度、政府采购管理制度等管理制度健全且得到有效执行。</t>
    <phoneticPr fontId="1" type="noConversion"/>
  </si>
  <si>
    <t>收入合
规性</t>
    <phoneticPr fontId="2" type="noConversion"/>
  </si>
  <si>
    <t>1.分数分布：
  收入依据和来源合规性，1分；
  其他各项收入统筹率，1分。
2.评分标准：
  收入依据充分且来源合规，得1分；不合规资金占比每增加5%，扣0.2分，该项分数扣完为止。
  其他各项收入统筹率100%，得1分；其他各项收入统筹率较100%占比率每下降15%，扣0.2分，该项分数扣完为止。</t>
    <phoneticPr fontId="1" type="noConversion"/>
  </si>
  <si>
    <t>支出合
规性</t>
    <phoneticPr fontId="2" type="noConversion"/>
  </si>
  <si>
    <t>审计不合格资金占比=审计发现有问题的资金数/上年预算支出总金额*100%。得分=（1-审计不合格资金占比）*3</t>
  </si>
  <si>
    <t xml:space="preserve">  支出均符合有关规定，3分；每发现一处不合规扣0.3-0.5分，该项分数扣完为止。</t>
    <phoneticPr fontId="1" type="noConversion"/>
  </si>
  <si>
    <t>预算执
行率</t>
    <phoneticPr fontId="2" type="noConversion"/>
  </si>
  <si>
    <t>1．评分标准：
  3分：预算执行率大于90%（含）小于100；
  2分：预算执行率大于80%（含）小于90%；
  1分：预算执行率大于70%（含）小于80%；
  0分：预算执行率小于70%。</t>
    <phoneticPr fontId="1" type="noConversion"/>
  </si>
  <si>
    <t>中央和省委全面实施预算绩效管理要求落实情况。</t>
    <phoneticPr fontId="2" type="noConversion"/>
  </si>
  <si>
    <t xml:space="preserve">  根据每年财政对部门的综合评价中预算绩效管理工作得分情况予以赋分，每发现一处未落实到位的情况，扣0.2-0.5分，该项分数扣完为止。</t>
    <phoneticPr fontId="1" type="noConversion"/>
  </si>
  <si>
    <t>预决算信息公开性。按规定内容和时限公开预决算信息。</t>
    <phoneticPr fontId="2" type="noConversion"/>
  </si>
  <si>
    <t>1.分数分布：
  在规定时限公开，1.5分；
  按规定内容公开，1.5分。
2.评分标准：
  在规定时限内公开，得1.5分；每晚于规定时间5天，扣0.5分，该项分数扣完为止。
  按规定内容公开，得1.5分；每发现一处内容未公开，扣0.2-0.3分，该项分数扣完为止。</t>
    <phoneticPr fontId="1" type="noConversion"/>
  </si>
  <si>
    <t>产出与
效果
（60分）</t>
    <phoneticPr fontId="2" type="noConversion"/>
  </si>
  <si>
    <t>满意度（6分）</t>
  </si>
  <si>
    <t>廉政建设（2分）</t>
  </si>
  <si>
    <t>反映部门廉政建设情况，违纪违法行为发生情况，对违纪违法行为的处理等情况。</t>
    <phoneticPr fontId="2" type="noConversion"/>
  </si>
  <si>
    <t>发生廉政问题的，此项不得分。</t>
    <phoneticPr fontId="1" type="noConversion"/>
  </si>
  <si>
    <t>投诉案件处结率
（2分）</t>
    <phoneticPr fontId="1" type="noConversion"/>
  </si>
  <si>
    <t>反映本部门对投诉案件的处结情况。</t>
  </si>
  <si>
    <t>1．评分标准：
2分：投诉案件处结率100%；
1.5分：投诉案件处结率大于90%（含）小于100%；
1分：投诉案件处结率大于80%（含）小于90%；
0分：投诉案件处结率小于80%。</t>
    <phoneticPr fontId="1" type="noConversion"/>
  </si>
  <si>
    <t>总分合计</t>
  </si>
  <si>
    <t>根据考核结果、工作总结、项目台账等案卷资料及实地调研等分析评价。</t>
    <phoneticPr fontId="1" type="noConversion"/>
  </si>
  <si>
    <t>推进重大交通项目建设
（10分）</t>
    <phoneticPr fontId="1" type="noConversion"/>
  </si>
  <si>
    <t>提升交通整体智治能力
（10分）</t>
    <phoneticPr fontId="1" type="noConversion"/>
  </si>
  <si>
    <t>公用经费控制率≤100%。
公用经费控制率=（公用经费实际支出数/公用经费预算安排数）×100%。</t>
    <phoneticPr fontId="1" type="noConversion"/>
  </si>
  <si>
    <t>在职人员占编率≤100%。
在职人员占编率=（在职人员数/编制数）×100%。
在职人员数：部门实际在职人数，以各级编办部门确定的编制年报填报口径为准。
编制数：机构编制部门核定批复的部门的人员编制数。</t>
    <phoneticPr fontId="1" type="noConversion"/>
  </si>
  <si>
    <t>（1）收入依据和来源合规性（1.5分）。收入依据是否充分、来源是否合规，是否符合“放管服”改革要求和减税降费要求。得分=（1-不合规资金占比率）*1.5分。不合规资金占比率=不合规收入资金量/部门财政资金以外的总收入*100%。
（2）其他各项收入统筹率100%。（1.5分）
其他各项收入统筹率=其他各项收入安排的实际支出数/其他各项收入总额×100%。其他各项收入包括事业收入、事业单位经营收入、其他收入等。</t>
    <phoneticPr fontId="1" type="noConversion"/>
  </si>
  <si>
    <t>预算执行率100%。
预算执行率=（预算执行数/预算批复数）×100%。
预算执行数：部门（单位）本年度实际完成的预算数。
预算批复数：财政部门批复的本年度部门（单位）预算数。</t>
    <phoneticPr fontId="1" type="noConversion"/>
  </si>
  <si>
    <t>预算管理
（20分）</t>
    <phoneticPr fontId="1" type="noConversion"/>
  </si>
  <si>
    <r>
      <t>（1）</t>
    </r>
    <r>
      <rPr>
        <sz val="11"/>
        <rFont val="仿宋_GB2312"/>
        <family val="3"/>
        <charset val="134"/>
      </rPr>
      <t>重点支出安排率≥</t>
    </r>
    <r>
      <rPr>
        <sz val="11"/>
        <color rgb="FF000000"/>
        <rFont val="仿宋_GB2312"/>
        <family val="3"/>
        <charset val="134"/>
      </rPr>
      <t>90%（2分）</t>
    </r>
    <r>
      <rPr>
        <sz val="11"/>
        <rFont val="仿宋_GB2312"/>
        <family val="3"/>
        <charset val="134"/>
      </rPr>
      <t>。</t>
    </r>
    <r>
      <rPr>
        <sz val="11"/>
        <color theme="1"/>
        <rFont val="仿宋_GB2312"/>
        <family val="3"/>
        <charset val="134"/>
      </rPr>
      <t xml:space="preserve">
     重点支出安排率=（重点项目支出/项目总支出）×100%。
     重点项目支出：部门年度预算安排的，与本部门履职密切相关的重大改革发展项目支出总额。
     项目总支出：部门年度预算安排的项目支出总额。
（2）部门资金支出是否属于公共财政支持领域（2分)。得分=（1-不符合资金占比率）*2分。不符合资金占比率=超出公共财政支持范围资金量/部门总支出金额*100%。
     虽属于市场领域，但属按照省委省政府要求具备正外部性的基础性、引领示范性投入除外（需提供依据）。</t>
    </r>
    <phoneticPr fontId="1" type="noConversion"/>
  </si>
  <si>
    <t>社会评价
（10分）</t>
    <phoneticPr fontId="1" type="noConversion"/>
  </si>
  <si>
    <t>预算配置 
（10分）</t>
    <phoneticPr fontId="1" type="noConversion"/>
  </si>
  <si>
    <t>制度健
全性
（4分）</t>
    <phoneticPr fontId="2" type="noConversion"/>
  </si>
  <si>
    <t>合规性
（5分）</t>
    <phoneticPr fontId="1" type="noConversion"/>
  </si>
  <si>
    <t>管理效率
（11分）</t>
    <phoneticPr fontId="1" type="noConversion"/>
  </si>
  <si>
    <t>得分</t>
    <phoneticPr fontId="1" type="noConversion"/>
  </si>
  <si>
    <t>预决算公开</t>
    <phoneticPr fontId="1" type="noConversion"/>
  </si>
  <si>
    <t>附件</t>
    <phoneticPr fontId="1" type="noConversion"/>
  </si>
  <si>
    <t>1．分数分布:
  重点建设项目，5分；
  “四好农村路”建设任务，5分。
2．评分标准：
  完成情况分值=（考核清单完成或未扣分的工作项数/总工作项数）*项目分值，超额完成按100%计。</t>
    <phoneticPr fontId="1" type="noConversion"/>
  </si>
  <si>
    <t>精编惠民交通网
（“四好农村路”）
（10分）</t>
    <phoneticPr fontId="1" type="noConversion"/>
  </si>
  <si>
    <t>为区域高质量发展夯实
交通保障基础
（10分）</t>
    <phoneticPr fontId="1" type="noConversion"/>
  </si>
  <si>
    <t>1．评分标准：
  10分：认为作用显著；每发现一处不利于推进重大交通项目建设的事项，扣1分，该项分数扣完为止。</t>
    <phoneticPr fontId="1" type="noConversion"/>
  </si>
  <si>
    <t>1．评分标准：
  10分：认为作用显著；每发现一处不利于精编惠民交通网（“四好农村路”）的事项，扣1分，该项分数扣完为止。</t>
    <phoneticPr fontId="1" type="noConversion"/>
  </si>
  <si>
    <t>1．评分标准：
  10分：认为作用显著；每发现一处不利于提升交通整体智治能力的事项，扣1分，该项分数扣完为止。</t>
    <phoneticPr fontId="1" type="noConversion"/>
  </si>
  <si>
    <t>1．评分标准：
  10分：认为作用显著；每发现一处不利于为区域高质量发展夯实交通保障基础的事项，扣1分，该项分数扣完为止。</t>
    <phoneticPr fontId="1" type="noConversion"/>
  </si>
  <si>
    <t>绩效主体责任落实</t>
    <phoneticPr fontId="1" type="noConversion"/>
  </si>
  <si>
    <t>上级工作目标完成情况</t>
    <phoneticPr fontId="1" type="noConversion"/>
  </si>
  <si>
    <t>区级工作目标完成情况</t>
    <phoneticPr fontId="1" type="noConversion"/>
  </si>
  <si>
    <t>重点工作完成情况
（20分）</t>
    <phoneticPr fontId="1" type="noConversion"/>
  </si>
  <si>
    <t>根据区考核得分按比例折算</t>
    <phoneticPr fontId="1" type="noConversion"/>
  </si>
  <si>
    <t>1．分数分布：
  预算资金管理办法及会计核算制度，1分；
  固定资产管理制度，1分；
  采购及合同管理制度，1分；
  建设项目管理制度，1分。
2．评分标准：
  制度健全且执行到位，1分；每发现一处制度未健全（执行到位）的情况，酌情扣0.2-0.3分，该项分数扣完为止。</t>
    <phoneticPr fontId="2" type="noConversion"/>
  </si>
  <si>
    <t>公用经费控制率</t>
    <phoneticPr fontId="1" type="noConversion"/>
  </si>
  <si>
    <t>在职人员占编率</t>
    <phoneticPr fontId="1" type="noConversion"/>
  </si>
  <si>
    <t>重点支出安排率</t>
    <phoneticPr fontId="1" type="noConversion"/>
  </si>
  <si>
    <t>1.分数分布：
  区交通运输局本级在职人员占编率，1分；
  区交通运输服务中心在职人员占编率，1分；
  区交通建设保障中心在职人员占编率，1分。
2.评分标准：
  在职人员占编率≤100%，得1分；在职人员占编率较100%每上升5%，扣0.1分，该项分数扣完为止。</t>
    <phoneticPr fontId="1" type="noConversion"/>
  </si>
  <si>
    <t>扣分理由</t>
    <phoneticPr fontId="1" type="noConversion"/>
  </si>
  <si>
    <t>杭州市富阳区交通运输局2021年度部门预算整体绩效评价指标及评分结果</t>
    <phoneticPr fontId="1" type="noConversion"/>
  </si>
  <si>
    <t>反映乡镇和社会公众对部门履职的满意度。各相关主体满意度得分=2021年度区级考核评价工作得分率*分值。</t>
    <phoneticPr fontId="1" type="noConversion"/>
  </si>
  <si>
    <t>根据2021年度区级机关综合考评结果，对部门完成区级重点工作进行评价。</t>
    <phoneticPr fontId="1" type="noConversion"/>
  </si>
  <si>
    <t>根据《2021年杭州市交通建设目标任务书》完成结果，对部门完成重点工作进行评价。</t>
    <phoneticPr fontId="1" type="noConversion"/>
  </si>
  <si>
    <t>1.评分标准：
  完成情况分值=2021年度区级综合考评结果得分率*项目分值。</t>
    <phoneticPr fontId="1" type="noConversion"/>
  </si>
  <si>
    <t>1.评分标准：
  完成情况分值=2021年度区级综合考评评价工作满意度得分率*项目分值。</t>
    <phoneticPr fontId="1" type="noConversion"/>
  </si>
  <si>
    <t>交通局在“四好农村路”实施管理方面存在跟踪不够，部分项目存在进度滞后情况，扣2分。</t>
    <phoneticPr fontId="1" type="noConversion"/>
  </si>
  <si>
    <t>评价结果：分值=95.92分；绩效等级：优秀（√ ）、良（   ）、中（   ）、差（   ）</t>
    <phoneticPr fontId="1" type="noConversion"/>
  </si>
  <si>
    <t>存在发票开具不规范、劳务费用未开具发票、合同签字不全等不规范情况。</t>
    <phoneticPr fontId="1" type="noConversion"/>
  </si>
  <si>
    <t>区交通建设服务保障中心事业编制20名，实有在职事业人员26人，占编率130%；区交通运输服务中心事业编制37名，实有在职事业人员47人，占编率127%。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</si>
</sst>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9">
    <font>
      <sz val="11"/>
      <color theme="1"/>
      <name val="等线"/>
      <family val="2"/>
      <charset val="134"/>
      <scheme val="minor"/>
    </font>
    <font>
      <sz val="9"/>
      <name val="等线"/>
      <family val="2"/>
      <charset val="134"/>
      <scheme val="minor"/>
    </font>
    <font>
      <sz val="9"/>
      <name val="等线"/>
      <family val="3"/>
      <charset val="134"/>
      <scheme val="minor"/>
    </font>
    <font>
      <sz val="11"/>
      <color rgb="FF000000"/>
      <name val="仿宋_GB2312"/>
      <family val="3"/>
      <charset val="134"/>
    </font>
    <font>
      <sz val="11"/>
      <name val="仿宋_GB2312"/>
      <family val="3"/>
      <charset val="134"/>
    </font>
    <font>
      <sz val="11"/>
      <color theme="1"/>
      <name val="仿宋_GB2312"/>
      <family val="3"/>
      <charset val="134"/>
    </font>
    <font>
      <sz val="16"/>
      <color theme="1"/>
      <name val="仿宋_GB2312"/>
      <family val="3"/>
      <charset val="134"/>
    </font>
    <font>
      <sz val="12"/>
      <color theme="1"/>
      <name val="仿宋_GB2312"/>
      <family val="3"/>
      <charset val="134"/>
    </font>
    <font>
      <b/>
      <sz val="16"/>
      <color theme="1"/>
      <name val="仿宋_GB2312"/>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6"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lignment vertical="center"/>
    </xf>
    <xf numFmtId="0" fontId="4"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view="pageBreakPreview" topLeftCell="B19" zoomScale="94" zoomScaleNormal="80" zoomScaleSheetLayoutView="94" workbookViewId="0">
      <selection activeCell="H8" sqref="H8"/>
    </sheetView>
  </sheetViews>
  <sheetFormatPr defaultColWidth="8.875" defaultRowHeight="13.5"/>
  <cols>
    <col min="1" max="1" width="11.5" style="1" customWidth="1"/>
    <col min="2" max="2" width="10.625" style="1" customWidth="1"/>
    <col min="3" max="3" width="11.5" style="1" customWidth="1"/>
    <col min="4" max="4" width="50.125" style="1" customWidth="1"/>
    <col min="5" max="5" width="47.125" style="1" customWidth="1"/>
    <col min="6" max="6" width="8.625" style="1" customWidth="1"/>
    <col min="7" max="7" width="8.625" style="2" customWidth="1"/>
    <col min="8" max="8" width="27.875" style="1" customWidth="1"/>
    <col min="9" max="16384" width="8.875" style="1"/>
  </cols>
  <sheetData>
    <row r="1" spans="1:8" ht="15.75" customHeight="1">
      <c r="A1" s="1" t="s">
        <v>46</v>
      </c>
    </row>
    <row r="2" spans="1:8" ht="43.9" customHeight="1">
      <c r="A2" s="19" t="s">
        <v>65</v>
      </c>
      <c r="B2" s="19"/>
      <c r="C2" s="19"/>
      <c r="D2" s="19"/>
      <c r="E2" s="19"/>
      <c r="F2" s="19"/>
      <c r="G2" s="19"/>
      <c r="H2" s="19"/>
    </row>
    <row r="3" spans="1:8" ht="20.25">
      <c r="A3" s="3" t="s">
        <v>72</v>
      </c>
      <c r="B3" s="4"/>
      <c r="C3" s="4"/>
      <c r="D3" s="4"/>
      <c r="E3" s="4"/>
      <c r="F3" s="4"/>
      <c r="G3" s="4"/>
      <c r="H3" s="4"/>
    </row>
    <row r="4" spans="1:8" ht="30.75" customHeight="1">
      <c r="A4" s="5" t="s">
        <v>0</v>
      </c>
      <c r="B4" s="5" t="s">
        <v>1</v>
      </c>
      <c r="C4" s="5" t="s">
        <v>2</v>
      </c>
      <c r="D4" s="5" t="s">
        <v>3</v>
      </c>
      <c r="E4" s="6" t="s">
        <v>4</v>
      </c>
      <c r="F4" s="5" t="s">
        <v>5</v>
      </c>
      <c r="G4" s="7" t="s">
        <v>44</v>
      </c>
      <c r="H4" s="7" t="s">
        <v>64</v>
      </c>
    </row>
    <row r="5" spans="1:8" ht="55.15" customHeight="1">
      <c r="A5" s="20" t="s">
        <v>40</v>
      </c>
      <c r="B5" s="21"/>
      <c r="C5" s="5" t="s">
        <v>60</v>
      </c>
      <c r="D5" s="8" t="s">
        <v>33</v>
      </c>
      <c r="E5" s="9" t="s">
        <v>6</v>
      </c>
      <c r="F5" s="15">
        <v>3</v>
      </c>
      <c r="G5" s="14">
        <v>3</v>
      </c>
      <c r="H5" s="10"/>
    </row>
    <row r="6" spans="1:8" ht="117.4" customHeight="1">
      <c r="A6" s="22"/>
      <c r="B6" s="23"/>
      <c r="C6" s="5" t="s">
        <v>61</v>
      </c>
      <c r="D6" s="8" t="s">
        <v>34</v>
      </c>
      <c r="E6" s="9" t="s">
        <v>63</v>
      </c>
      <c r="F6" s="15">
        <v>3</v>
      </c>
      <c r="G6" s="14">
        <v>1.9</v>
      </c>
      <c r="H6" s="10" t="s">
        <v>74</v>
      </c>
    </row>
    <row r="7" spans="1:8" ht="180" customHeight="1">
      <c r="A7" s="24"/>
      <c r="B7" s="25"/>
      <c r="C7" s="5" t="s">
        <v>62</v>
      </c>
      <c r="D7" s="11" t="s">
        <v>38</v>
      </c>
      <c r="E7" s="9" t="s">
        <v>7</v>
      </c>
      <c r="F7" s="15">
        <v>4</v>
      </c>
      <c r="G7" s="14">
        <v>4</v>
      </c>
      <c r="H7" s="10"/>
    </row>
    <row r="8" spans="1:8" ht="161.25" customHeight="1">
      <c r="A8" s="17" t="s">
        <v>37</v>
      </c>
      <c r="B8" s="5" t="s">
        <v>41</v>
      </c>
      <c r="C8" s="5" t="s">
        <v>8</v>
      </c>
      <c r="D8" s="8" t="s">
        <v>9</v>
      </c>
      <c r="E8" s="9" t="s">
        <v>59</v>
      </c>
      <c r="F8" s="15">
        <v>4</v>
      </c>
      <c r="G8" s="14">
        <v>3.2</v>
      </c>
      <c r="H8" s="11" t="s">
        <v>73</v>
      </c>
    </row>
    <row r="9" spans="1:8" ht="144.4" customHeight="1">
      <c r="A9" s="17"/>
      <c r="B9" s="17" t="s">
        <v>42</v>
      </c>
      <c r="C9" s="5" t="s">
        <v>10</v>
      </c>
      <c r="D9" s="11" t="s">
        <v>35</v>
      </c>
      <c r="E9" s="9" t="s">
        <v>11</v>
      </c>
      <c r="F9" s="15">
        <v>2</v>
      </c>
      <c r="G9" s="14">
        <v>2</v>
      </c>
      <c r="H9" s="12"/>
    </row>
    <row r="10" spans="1:8" ht="82.15" customHeight="1">
      <c r="A10" s="17"/>
      <c r="B10" s="17"/>
      <c r="C10" s="5" t="s">
        <v>12</v>
      </c>
      <c r="D10" s="11" t="s">
        <v>13</v>
      </c>
      <c r="E10" s="9" t="s">
        <v>14</v>
      </c>
      <c r="F10" s="15">
        <v>3</v>
      </c>
      <c r="G10" s="14">
        <v>3</v>
      </c>
      <c r="H10" s="10"/>
    </row>
    <row r="11" spans="1:8" ht="85.15" customHeight="1">
      <c r="A11" s="17"/>
      <c r="B11" s="17" t="s">
        <v>43</v>
      </c>
      <c r="C11" s="5" t="s">
        <v>15</v>
      </c>
      <c r="D11" s="8" t="s">
        <v>36</v>
      </c>
      <c r="E11" s="9" t="s">
        <v>16</v>
      </c>
      <c r="F11" s="15">
        <v>3</v>
      </c>
      <c r="G11" s="14">
        <v>3</v>
      </c>
      <c r="H11" s="10"/>
    </row>
    <row r="12" spans="1:8" ht="55.15" customHeight="1">
      <c r="A12" s="17"/>
      <c r="B12" s="17"/>
      <c r="C12" s="5" t="s">
        <v>54</v>
      </c>
      <c r="D12" s="11" t="s">
        <v>17</v>
      </c>
      <c r="E12" s="9" t="s">
        <v>18</v>
      </c>
      <c r="F12" s="15">
        <v>5</v>
      </c>
      <c r="G12" s="14">
        <v>5</v>
      </c>
      <c r="H12" s="12"/>
    </row>
    <row r="13" spans="1:8" ht="130.15" customHeight="1">
      <c r="A13" s="17"/>
      <c r="B13" s="17"/>
      <c r="C13" s="5" t="s">
        <v>45</v>
      </c>
      <c r="D13" s="8" t="s">
        <v>19</v>
      </c>
      <c r="E13" s="9" t="s">
        <v>20</v>
      </c>
      <c r="F13" s="15">
        <v>3</v>
      </c>
      <c r="G13" s="14">
        <v>3</v>
      </c>
      <c r="H13" s="10"/>
    </row>
    <row r="14" spans="1:8" ht="100.15" customHeight="1">
      <c r="A14" s="17" t="s">
        <v>21</v>
      </c>
      <c r="B14" s="17" t="s">
        <v>57</v>
      </c>
      <c r="C14" s="5" t="s">
        <v>55</v>
      </c>
      <c r="D14" s="8" t="s">
        <v>68</v>
      </c>
      <c r="E14" s="9" t="s">
        <v>47</v>
      </c>
      <c r="F14" s="15">
        <v>10</v>
      </c>
      <c r="G14" s="14">
        <v>10</v>
      </c>
      <c r="H14" s="12"/>
    </row>
    <row r="15" spans="1:8" ht="55.15" customHeight="1">
      <c r="A15" s="17"/>
      <c r="B15" s="17"/>
      <c r="C15" s="5" t="s">
        <v>56</v>
      </c>
      <c r="D15" s="8" t="s">
        <v>67</v>
      </c>
      <c r="E15" s="13" t="s">
        <v>69</v>
      </c>
      <c r="F15" s="15">
        <v>10</v>
      </c>
      <c r="G15" s="14">
        <f>F15*0.91239</f>
        <v>9.1239000000000008</v>
      </c>
      <c r="H15" s="12" t="s">
        <v>58</v>
      </c>
    </row>
    <row r="16" spans="1:8" ht="66.400000000000006" customHeight="1">
      <c r="A16" s="17"/>
      <c r="B16" s="17" t="s">
        <v>31</v>
      </c>
      <c r="C16" s="17"/>
      <c r="D16" s="8" t="s">
        <v>30</v>
      </c>
      <c r="E16" s="9" t="s">
        <v>50</v>
      </c>
      <c r="F16" s="15">
        <v>10</v>
      </c>
      <c r="G16" s="14">
        <v>8</v>
      </c>
      <c r="H16" s="10" t="s">
        <v>71</v>
      </c>
    </row>
    <row r="17" spans="1:8" ht="81" customHeight="1">
      <c r="A17" s="17"/>
      <c r="B17" s="17" t="s">
        <v>48</v>
      </c>
      <c r="C17" s="17"/>
      <c r="D17" s="8" t="s">
        <v>30</v>
      </c>
      <c r="E17" s="9" t="s">
        <v>51</v>
      </c>
      <c r="F17" s="15">
        <v>10</v>
      </c>
      <c r="G17" s="15">
        <v>10</v>
      </c>
      <c r="H17" s="10"/>
    </row>
    <row r="18" spans="1:8" ht="55.15" customHeight="1">
      <c r="A18" s="17"/>
      <c r="B18" s="17" t="s">
        <v>32</v>
      </c>
      <c r="C18" s="17"/>
      <c r="D18" s="8" t="s">
        <v>30</v>
      </c>
      <c r="E18" s="9" t="s">
        <v>52</v>
      </c>
      <c r="F18" s="15">
        <v>10</v>
      </c>
      <c r="G18" s="15">
        <v>10</v>
      </c>
      <c r="H18" s="12"/>
    </row>
    <row r="19" spans="1:8" ht="112.9" customHeight="1">
      <c r="A19" s="17"/>
      <c r="B19" s="17" t="s">
        <v>49</v>
      </c>
      <c r="C19" s="17"/>
      <c r="D19" s="8" t="s">
        <v>30</v>
      </c>
      <c r="E19" s="9" t="s">
        <v>53</v>
      </c>
      <c r="F19" s="15">
        <v>10</v>
      </c>
      <c r="G19" s="15">
        <v>10</v>
      </c>
      <c r="H19" s="10"/>
    </row>
    <row r="20" spans="1:8" ht="55.15" customHeight="1">
      <c r="A20" s="17" t="s">
        <v>39</v>
      </c>
      <c r="B20" s="17" t="s">
        <v>22</v>
      </c>
      <c r="C20" s="17"/>
      <c r="D20" s="8" t="s">
        <v>66</v>
      </c>
      <c r="E20" s="13" t="s">
        <v>70</v>
      </c>
      <c r="F20" s="15">
        <v>6</v>
      </c>
      <c r="G20" s="14">
        <f>83.047/86*6</f>
        <v>5.7939767441860459</v>
      </c>
      <c r="H20" s="12" t="s">
        <v>58</v>
      </c>
    </row>
    <row r="21" spans="1:8" ht="55.15" customHeight="1">
      <c r="A21" s="17"/>
      <c r="B21" s="17" t="s">
        <v>23</v>
      </c>
      <c r="C21" s="17"/>
      <c r="D21" s="8" t="s">
        <v>24</v>
      </c>
      <c r="E21" s="13" t="s">
        <v>25</v>
      </c>
      <c r="F21" s="15">
        <v>2</v>
      </c>
      <c r="G21" s="14">
        <v>2</v>
      </c>
      <c r="H21" s="12"/>
    </row>
    <row r="22" spans="1:8" ht="90" customHeight="1">
      <c r="A22" s="17"/>
      <c r="B22" s="18" t="s">
        <v>26</v>
      </c>
      <c r="C22" s="18"/>
      <c r="D22" s="11" t="s">
        <v>27</v>
      </c>
      <c r="E22" s="13" t="s">
        <v>28</v>
      </c>
      <c r="F22" s="16">
        <v>2</v>
      </c>
      <c r="G22" s="14">
        <v>2</v>
      </c>
      <c r="H22" s="12"/>
    </row>
    <row r="23" spans="1:8" ht="34.35" customHeight="1">
      <c r="A23" s="17" t="s">
        <v>29</v>
      </c>
      <c r="B23" s="17"/>
      <c r="C23" s="17"/>
      <c r="D23" s="17"/>
      <c r="E23" s="5"/>
      <c r="F23" s="15">
        <f>SUM(F5:F22)</f>
        <v>100</v>
      </c>
      <c r="G23" s="14">
        <f>SUM(G5:G22)-0.01</f>
        <v>95.007876744186035</v>
      </c>
      <c r="H23" s="12"/>
    </row>
  </sheetData>
  <autoFilter ref="A4:H4"/>
  <mergeCells count="16">
    <mergeCell ref="B21:C21"/>
    <mergeCell ref="B22:C22"/>
    <mergeCell ref="A2:H2"/>
    <mergeCell ref="A5:B7"/>
    <mergeCell ref="A23:D23"/>
    <mergeCell ref="B16:C16"/>
    <mergeCell ref="A8:A13"/>
    <mergeCell ref="B9:B10"/>
    <mergeCell ref="B11:B13"/>
    <mergeCell ref="A14:A19"/>
    <mergeCell ref="B14:B15"/>
    <mergeCell ref="B17:C17"/>
    <mergeCell ref="B18:C18"/>
    <mergeCell ref="B19:C19"/>
    <mergeCell ref="A20:A22"/>
    <mergeCell ref="B20:C20"/>
  </mergeCells>
  <phoneticPr fontId="1" type="noConversion"/>
  <printOptions horizontalCentered="1"/>
  <pageMargins left="0.70866141732283472" right="0.70866141732283472" top="0.55118110236220474" bottom="0.35433070866141736" header="0.31496062992125984" footer="0.31496062992125984"/>
  <pageSetup paperSize="9" scale="72" firstPageNumber="23" fitToHeight="0" orientation="landscape" useFirstPageNumber="1" r:id="rId1"/>
  <headerFooter>
    <oddFooter>&amp;C&amp;"宋体,常规"&amp;P</oddFooter>
  </headerFooter>
  <rowBreaks count="2" manualBreakCount="2">
    <brk id="9" max="7" man="1"/>
    <brk id="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SSY</dc:creator>
  <cp:lastModifiedBy>Think</cp:lastModifiedBy>
  <cp:lastPrinted>2022-08-13T14:50:35Z</cp:lastPrinted>
  <dcterms:created xsi:type="dcterms:W3CDTF">2021-04-26T14:46:23Z</dcterms:created>
  <dcterms:modified xsi:type="dcterms:W3CDTF">2022-08-22T01:03:46Z</dcterms:modified>
</cp:coreProperties>
</file>