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30" windowHeight="8685" activeTab="0"/>
  </bookViews>
  <sheets>
    <sheet name="发文用" sheetId="1" r:id="rId1"/>
  </sheets>
  <definedNames/>
  <calcPr fullCalcOnLoad="1"/>
  <oleSize ref="A1:F70"/>
</workbook>
</file>

<file path=xl/sharedStrings.xml><?xml version="1.0" encoding="utf-8"?>
<sst xmlns="http://schemas.openxmlformats.org/spreadsheetml/2006/main" count="107" uniqueCount="97">
  <si>
    <t>附件</t>
  </si>
  <si>
    <t>2021年困难群众救助补助资金（第三批）分配表</t>
  </si>
  <si>
    <t>金额单位：万元</t>
  </si>
  <si>
    <t>地　区</t>
  </si>
  <si>
    <t>补助金额</t>
  </si>
  <si>
    <t>全省合计</t>
  </si>
  <si>
    <t>秀洲区</t>
  </si>
  <si>
    <t>定海区</t>
  </si>
  <si>
    <t>杭州市小计</t>
  </si>
  <si>
    <t>海宁市</t>
  </si>
  <si>
    <t>普陀区</t>
  </si>
  <si>
    <t>市本级</t>
  </si>
  <si>
    <t>平湖市</t>
  </si>
  <si>
    <t>岱山县</t>
  </si>
  <si>
    <t>江干区</t>
  </si>
  <si>
    <t>桐乡市</t>
  </si>
  <si>
    <t>嵊泗县</t>
  </si>
  <si>
    <t>下城区</t>
  </si>
  <si>
    <t>嘉善县</t>
  </si>
  <si>
    <t>台州市小计</t>
  </si>
  <si>
    <t>上城区</t>
  </si>
  <si>
    <t>海盐县</t>
  </si>
  <si>
    <t>椒江区</t>
  </si>
  <si>
    <t>西湖区</t>
  </si>
  <si>
    <t>湖州市小计</t>
  </si>
  <si>
    <t>黄岩区</t>
  </si>
  <si>
    <t>拱墅区</t>
  </si>
  <si>
    <t>路桥区</t>
  </si>
  <si>
    <t>滨江区</t>
  </si>
  <si>
    <t>吴兴区</t>
  </si>
  <si>
    <t>温岭市</t>
  </si>
  <si>
    <t>萧山区</t>
  </si>
  <si>
    <t>南浔区</t>
  </si>
  <si>
    <t>临海市</t>
  </si>
  <si>
    <t>余杭区</t>
  </si>
  <si>
    <t>德清县</t>
  </si>
  <si>
    <t>玉环市</t>
  </si>
  <si>
    <t>富阳区</t>
  </si>
  <si>
    <t>安吉县</t>
  </si>
  <si>
    <t>三门县</t>
  </si>
  <si>
    <t>临安区</t>
  </si>
  <si>
    <t>长兴县</t>
  </si>
  <si>
    <t>天台县</t>
  </si>
  <si>
    <t>桐庐县</t>
  </si>
  <si>
    <t>绍兴市小计</t>
  </si>
  <si>
    <t>仙居县</t>
  </si>
  <si>
    <t>建德市</t>
  </si>
  <si>
    <t>衢州市小计</t>
  </si>
  <si>
    <t>淳安县</t>
  </si>
  <si>
    <t>越城区</t>
  </si>
  <si>
    <t>柯城区</t>
  </si>
  <si>
    <t>温州市小计</t>
  </si>
  <si>
    <t>柯桥区</t>
  </si>
  <si>
    <t>衢江区</t>
  </si>
  <si>
    <t>上虞区</t>
  </si>
  <si>
    <t>江山市</t>
  </si>
  <si>
    <t>鹿城区</t>
  </si>
  <si>
    <t>诸暨市</t>
  </si>
  <si>
    <t>龙游县</t>
  </si>
  <si>
    <t>瓯海区</t>
  </si>
  <si>
    <t>嵊州市</t>
  </si>
  <si>
    <t>常山县</t>
  </si>
  <si>
    <t>龙湾区</t>
  </si>
  <si>
    <t>新昌县</t>
  </si>
  <si>
    <t>开化县</t>
  </si>
  <si>
    <t>洞头区</t>
  </si>
  <si>
    <t>金华市小计</t>
  </si>
  <si>
    <t>丽水市小计</t>
  </si>
  <si>
    <t>乐清市</t>
  </si>
  <si>
    <t>婺城区</t>
  </si>
  <si>
    <t>瑞安市</t>
  </si>
  <si>
    <t>金东区</t>
  </si>
  <si>
    <t>莲都区</t>
  </si>
  <si>
    <t>永嘉县</t>
  </si>
  <si>
    <t>兰溪市</t>
  </si>
  <si>
    <t>龙泉市</t>
  </si>
  <si>
    <t>平阳县</t>
  </si>
  <si>
    <t>东阳市</t>
  </si>
  <si>
    <t>青田县</t>
  </si>
  <si>
    <t>苍南县</t>
  </si>
  <si>
    <t>义乌市</t>
  </si>
  <si>
    <t>云和县</t>
  </si>
  <si>
    <t>文成县</t>
  </si>
  <si>
    <t>永康市</t>
  </si>
  <si>
    <t>庆元县</t>
  </si>
  <si>
    <t>龙港市</t>
  </si>
  <si>
    <t>浦江县</t>
  </si>
  <si>
    <t>缙云县</t>
  </si>
  <si>
    <t>泰顺县</t>
  </si>
  <si>
    <t>武义县</t>
  </si>
  <si>
    <t>遂昌县</t>
  </si>
  <si>
    <t>嘉兴市小计</t>
  </si>
  <si>
    <t>磐安县</t>
  </si>
  <si>
    <t>松阳县</t>
  </si>
  <si>
    <t>舟山市小计</t>
  </si>
  <si>
    <t>景宁县</t>
  </si>
  <si>
    <t>南湖区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</si>
</sst>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</numFmts>
  <fonts count="39">
    <font>
      <sz val="12"/>
      <name val="宋体"/>
      <family val="0"/>
    </font>
    <font>
      <b/>
      <sz val="12"/>
      <name val="宋体"/>
      <family val="0"/>
    </font>
    <font>
      <sz val="16"/>
      <name val="黑体"/>
      <family val="0"/>
    </font>
    <font>
      <sz val="16"/>
      <name val="方正小标宋简体"/>
      <family val="4"/>
    </font>
    <font>
      <b/>
      <sz val="16"/>
      <color indexed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6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6" fillId="7" borderId="2" applyNumberFormat="0" applyFont="0" applyAlignment="0" applyProtection="0"/>
    <xf numFmtId="0" fontId="20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0" fillId="9" borderId="0" applyNumberFormat="0" applyBorder="0" applyAlignment="0" applyProtection="0"/>
    <xf numFmtId="0" fontId="29" fillId="0" borderId="4" applyNumberFormat="0" applyFill="0" applyAlignment="0" applyProtection="0"/>
    <xf numFmtId="0" fontId="20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23" fillId="12" borderId="6" applyNumberFormat="0" applyAlignment="0" applyProtection="0"/>
    <xf numFmtId="0" fontId="16" fillId="13" borderId="0" applyNumberFormat="0" applyBorder="0" applyAlignment="0" applyProtection="0"/>
    <xf numFmtId="0" fontId="20" fillId="14" borderId="0" applyNumberFormat="0" applyBorder="0" applyAlignment="0" applyProtection="0"/>
    <xf numFmtId="0" fontId="35" fillId="0" borderId="7" applyNumberFormat="0" applyFill="0" applyAlignment="0" applyProtection="0"/>
    <xf numFmtId="0" fontId="18" fillId="0" borderId="8" applyNumberFormat="0" applyFill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16" fillId="17" borderId="0" applyNumberFormat="0" applyBorder="0" applyAlignment="0" applyProtection="0"/>
    <xf numFmtId="0" fontId="20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20" fillId="12" borderId="0" applyNumberFormat="0" applyBorder="0" applyAlignment="0" applyProtection="0"/>
    <xf numFmtId="0" fontId="20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0" fillId="26" borderId="0" applyNumberFormat="0" applyBorder="0" applyAlignment="0" applyProtection="0"/>
    <xf numFmtId="0" fontId="16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6" fillId="30" borderId="0" applyNumberFormat="0" applyBorder="0" applyAlignment="0" applyProtection="0"/>
    <xf numFmtId="0" fontId="20" fillId="31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177" fontId="1" fillId="32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tabSelected="1" zoomScale="135" zoomScaleNormal="135" zoomScaleSheetLayoutView="100" workbookViewId="0" topLeftCell="A25">
      <selection activeCell="D8" sqref="D8"/>
    </sheetView>
  </sheetViews>
  <sheetFormatPr defaultColWidth="9.00390625" defaultRowHeight="14.25"/>
  <cols>
    <col min="1" max="1" width="13.375" style="0" customWidth="1"/>
    <col min="2" max="2" width="12.125" style="2" customWidth="1"/>
    <col min="3" max="3" width="13.00390625" style="0" customWidth="1"/>
    <col min="4" max="4" width="10.875" style="0" customWidth="1"/>
    <col min="5" max="5" width="14.00390625" style="0" customWidth="1"/>
    <col min="6" max="6" width="12.25390625" style="0" customWidth="1"/>
  </cols>
  <sheetData>
    <row r="1" ht="20.25">
      <c r="A1" s="3" t="s">
        <v>0</v>
      </c>
    </row>
    <row r="2" ht="20.25">
      <c r="A2" s="3"/>
    </row>
    <row r="3" spans="1:6" ht="34.5" customHeight="1">
      <c r="A3" s="4" t="s">
        <v>1</v>
      </c>
      <c r="B3" s="4"/>
      <c r="C3" s="4"/>
      <c r="D3" s="4"/>
      <c r="E3" s="4"/>
      <c r="F3" s="4"/>
    </row>
    <row r="4" spans="1:6" ht="21" customHeight="1">
      <c r="A4" s="4"/>
      <c r="B4" s="4"/>
      <c r="C4" s="4"/>
      <c r="D4" s="4"/>
      <c r="E4" s="5"/>
      <c r="F4" s="5"/>
    </row>
    <row r="5" spans="1:6" ht="20.25">
      <c r="A5" s="6"/>
      <c r="B5" s="7"/>
      <c r="C5" s="8"/>
      <c r="D5" s="8"/>
      <c r="E5" s="9" t="s">
        <v>2</v>
      </c>
      <c r="F5" s="9"/>
    </row>
    <row r="6" spans="1:6" ht="15.75" customHeight="1">
      <c r="A6" s="10" t="s">
        <v>3</v>
      </c>
      <c r="B6" s="11" t="s">
        <v>4</v>
      </c>
      <c r="C6" s="10" t="s">
        <v>3</v>
      </c>
      <c r="D6" s="11" t="s">
        <v>4</v>
      </c>
      <c r="E6" s="10" t="s">
        <v>3</v>
      </c>
      <c r="F6" s="11" t="s">
        <v>4</v>
      </c>
    </row>
    <row r="7" spans="1:6" ht="15.75" customHeight="1">
      <c r="A7" s="12" t="s">
        <v>5</v>
      </c>
      <c r="B7" s="13">
        <f>B8+B23+B37+D13+D20+D28+D38+F11+F21+F28</f>
        <v>16834</v>
      </c>
      <c r="C7" s="14" t="s">
        <v>6</v>
      </c>
      <c r="D7" s="15">
        <v>23</v>
      </c>
      <c r="E7" s="14" t="s">
        <v>7</v>
      </c>
      <c r="F7" s="15">
        <v>150</v>
      </c>
    </row>
    <row r="8" spans="1:6" ht="15.75" customHeight="1">
      <c r="A8" s="12" t="s">
        <v>8</v>
      </c>
      <c r="B8" s="13">
        <f>SUM(B9:B22)</f>
        <v>2488</v>
      </c>
      <c r="C8" s="14" t="s">
        <v>9</v>
      </c>
      <c r="D8" s="15">
        <v>44</v>
      </c>
      <c r="E8" s="14" t="s">
        <v>10</v>
      </c>
      <c r="F8" s="15">
        <v>128</v>
      </c>
    </row>
    <row r="9" spans="1:6" ht="15.75" customHeight="1">
      <c r="A9" s="14" t="s">
        <v>11</v>
      </c>
      <c r="B9" s="15">
        <v>27</v>
      </c>
      <c r="C9" s="14" t="s">
        <v>12</v>
      </c>
      <c r="D9" s="15">
        <v>68</v>
      </c>
      <c r="E9" s="14" t="s">
        <v>13</v>
      </c>
      <c r="F9" s="15">
        <v>117</v>
      </c>
    </row>
    <row r="10" spans="1:6" ht="15.75" customHeight="1">
      <c r="A10" s="14" t="s">
        <v>14</v>
      </c>
      <c r="B10" s="15">
        <v>25</v>
      </c>
      <c r="C10" s="14" t="s">
        <v>15</v>
      </c>
      <c r="D10" s="15">
        <v>23</v>
      </c>
      <c r="E10" s="14" t="s">
        <v>16</v>
      </c>
      <c r="F10" s="15">
        <v>16</v>
      </c>
    </row>
    <row r="11" spans="1:6" ht="15.75" customHeight="1">
      <c r="A11" s="14" t="s">
        <v>17</v>
      </c>
      <c r="B11" s="15">
        <v>21</v>
      </c>
      <c r="C11" s="14" t="s">
        <v>18</v>
      </c>
      <c r="D11" s="15">
        <v>67</v>
      </c>
      <c r="E11" s="12" t="s">
        <v>19</v>
      </c>
      <c r="F11" s="13">
        <f>SUM(F12:F20)</f>
        <v>986</v>
      </c>
    </row>
    <row r="12" spans="1:6" ht="15.75" customHeight="1">
      <c r="A12" s="14" t="s">
        <v>20</v>
      </c>
      <c r="B12" s="15">
        <v>16</v>
      </c>
      <c r="C12" s="14" t="s">
        <v>21</v>
      </c>
      <c r="D12" s="15">
        <v>29</v>
      </c>
      <c r="E12" s="14" t="s">
        <v>22</v>
      </c>
      <c r="F12" s="15">
        <v>48</v>
      </c>
    </row>
    <row r="13" spans="1:6" ht="15.75" customHeight="1">
      <c r="A13" s="14" t="s">
        <v>23</v>
      </c>
      <c r="B13" s="15">
        <v>37</v>
      </c>
      <c r="C13" s="12" t="s">
        <v>24</v>
      </c>
      <c r="D13" s="16">
        <f>SUM(D14:D19)</f>
        <v>566</v>
      </c>
      <c r="E13" s="14" t="s">
        <v>25</v>
      </c>
      <c r="F13" s="15">
        <v>77</v>
      </c>
    </row>
    <row r="14" spans="1:6" ht="15.75" customHeight="1">
      <c r="A14" s="14" t="s">
        <v>26</v>
      </c>
      <c r="B14" s="15">
        <v>29</v>
      </c>
      <c r="C14" s="14" t="s">
        <v>11</v>
      </c>
      <c r="D14" s="15">
        <v>8</v>
      </c>
      <c r="E14" s="14" t="s">
        <v>27</v>
      </c>
      <c r="F14" s="15">
        <v>25</v>
      </c>
    </row>
    <row r="15" spans="1:6" ht="15.75" customHeight="1">
      <c r="A15" s="14" t="s">
        <v>28</v>
      </c>
      <c r="B15" s="15">
        <v>4</v>
      </c>
      <c r="C15" s="14" t="s">
        <v>29</v>
      </c>
      <c r="D15" s="15">
        <v>27</v>
      </c>
      <c r="E15" s="14" t="s">
        <v>30</v>
      </c>
      <c r="F15" s="15">
        <v>214</v>
      </c>
    </row>
    <row r="16" spans="1:6" ht="15.75" customHeight="1">
      <c r="A16" s="14" t="s">
        <v>31</v>
      </c>
      <c r="B16" s="15">
        <v>140</v>
      </c>
      <c r="C16" s="14" t="s">
        <v>32</v>
      </c>
      <c r="D16" s="15">
        <v>47</v>
      </c>
      <c r="E16" s="14" t="s">
        <v>33</v>
      </c>
      <c r="F16" s="15">
        <v>165</v>
      </c>
    </row>
    <row r="17" spans="1:6" ht="15.75" customHeight="1">
      <c r="A17" s="14" t="s">
        <v>34</v>
      </c>
      <c r="B17" s="15">
        <v>125</v>
      </c>
      <c r="C17" s="14" t="s">
        <v>35</v>
      </c>
      <c r="D17" s="15">
        <v>80</v>
      </c>
      <c r="E17" s="14" t="s">
        <v>36</v>
      </c>
      <c r="F17" s="15">
        <v>116</v>
      </c>
    </row>
    <row r="18" spans="1:6" ht="15.75" customHeight="1">
      <c r="A18" s="14" t="s">
        <v>37</v>
      </c>
      <c r="B18" s="15">
        <v>247</v>
      </c>
      <c r="C18" s="14" t="s">
        <v>38</v>
      </c>
      <c r="D18" s="15">
        <v>277</v>
      </c>
      <c r="E18" s="14" t="s">
        <v>39</v>
      </c>
      <c r="F18" s="15">
        <v>196</v>
      </c>
    </row>
    <row r="19" spans="1:6" ht="15.75" customHeight="1">
      <c r="A19" s="14" t="s">
        <v>40</v>
      </c>
      <c r="B19" s="15">
        <v>498</v>
      </c>
      <c r="C19" s="14" t="s">
        <v>41</v>
      </c>
      <c r="D19" s="15">
        <v>127</v>
      </c>
      <c r="E19" s="14" t="s">
        <v>42</v>
      </c>
      <c r="F19" s="15">
        <v>68</v>
      </c>
    </row>
    <row r="20" spans="1:6" ht="15.75" customHeight="1">
      <c r="A20" s="14" t="s">
        <v>43</v>
      </c>
      <c r="B20" s="15">
        <v>271</v>
      </c>
      <c r="C20" s="12" t="s">
        <v>44</v>
      </c>
      <c r="D20" s="17">
        <f>SUM(D21:D27)</f>
        <v>932</v>
      </c>
      <c r="E20" s="14" t="s">
        <v>45</v>
      </c>
      <c r="F20" s="15">
        <v>77</v>
      </c>
    </row>
    <row r="21" spans="1:6" ht="15.75" customHeight="1">
      <c r="A21" s="14" t="s">
        <v>46</v>
      </c>
      <c r="B21" s="15">
        <v>300</v>
      </c>
      <c r="C21" s="14" t="s">
        <v>11</v>
      </c>
      <c r="D21" s="15">
        <v>41</v>
      </c>
      <c r="E21" s="12" t="s">
        <v>47</v>
      </c>
      <c r="F21" s="13">
        <f>SUM(F22:F27)</f>
        <v>2455</v>
      </c>
    </row>
    <row r="22" spans="1:6" ht="15.75" customHeight="1">
      <c r="A22" s="14" t="s">
        <v>48</v>
      </c>
      <c r="B22" s="15">
        <v>748</v>
      </c>
      <c r="C22" s="14" t="s">
        <v>49</v>
      </c>
      <c r="D22" s="15">
        <v>5</v>
      </c>
      <c r="E22" s="14" t="s">
        <v>50</v>
      </c>
      <c r="F22" s="15">
        <v>78</v>
      </c>
    </row>
    <row r="23" spans="1:6" s="1" customFormat="1" ht="15.75" customHeight="1">
      <c r="A23" s="12" t="s">
        <v>51</v>
      </c>
      <c r="B23" s="17">
        <f>SUM(B24:B36)</f>
        <v>3069</v>
      </c>
      <c r="C23" s="14" t="s">
        <v>52</v>
      </c>
      <c r="D23" s="15">
        <v>49</v>
      </c>
      <c r="E23" s="14" t="s">
        <v>53</v>
      </c>
      <c r="F23" s="15">
        <v>660</v>
      </c>
    </row>
    <row r="24" spans="1:6" ht="15.75" customHeight="1">
      <c r="A24" s="14" t="s">
        <v>11</v>
      </c>
      <c r="B24" s="15">
        <v>5</v>
      </c>
      <c r="C24" s="14" t="s">
        <v>54</v>
      </c>
      <c r="D24" s="15">
        <v>142</v>
      </c>
      <c r="E24" s="14" t="s">
        <v>55</v>
      </c>
      <c r="F24" s="15">
        <v>467</v>
      </c>
    </row>
    <row r="25" spans="1:6" ht="15.75" customHeight="1">
      <c r="A25" s="14" t="s">
        <v>56</v>
      </c>
      <c r="B25" s="15">
        <v>51</v>
      </c>
      <c r="C25" s="14" t="s">
        <v>57</v>
      </c>
      <c r="D25" s="15">
        <v>240</v>
      </c>
      <c r="E25" s="14" t="s">
        <v>58</v>
      </c>
      <c r="F25" s="15">
        <v>398</v>
      </c>
    </row>
    <row r="26" spans="1:6" ht="15.75" customHeight="1">
      <c r="A26" s="14" t="s">
        <v>59</v>
      </c>
      <c r="B26" s="15">
        <v>45</v>
      </c>
      <c r="C26" s="14" t="s">
        <v>60</v>
      </c>
      <c r="D26" s="15">
        <v>269</v>
      </c>
      <c r="E26" s="14" t="s">
        <v>61</v>
      </c>
      <c r="F26" s="15">
        <v>492</v>
      </c>
    </row>
    <row r="27" spans="1:6" ht="15.75" customHeight="1">
      <c r="A27" s="14" t="s">
        <v>62</v>
      </c>
      <c r="B27" s="15">
        <v>18</v>
      </c>
      <c r="C27" s="14" t="s">
        <v>63</v>
      </c>
      <c r="D27" s="15">
        <v>186</v>
      </c>
      <c r="E27" s="14" t="s">
        <v>64</v>
      </c>
      <c r="F27" s="15">
        <v>360</v>
      </c>
    </row>
    <row r="28" spans="1:6" ht="15.75" customHeight="1">
      <c r="A28" s="14" t="s">
        <v>65</v>
      </c>
      <c r="B28" s="15">
        <v>64</v>
      </c>
      <c r="C28" s="12" t="s">
        <v>66</v>
      </c>
      <c r="D28" s="13">
        <f>SUM(D29:D37)</f>
        <v>1533</v>
      </c>
      <c r="E28" s="12" t="s">
        <v>67</v>
      </c>
      <c r="F28" s="13">
        <f>SUM(F29:F38)</f>
        <v>4096</v>
      </c>
    </row>
    <row r="29" spans="1:6" ht="15.75" customHeight="1">
      <c r="A29" s="14" t="s">
        <v>68</v>
      </c>
      <c r="B29" s="15">
        <v>240</v>
      </c>
      <c r="C29" s="14" t="s">
        <v>69</v>
      </c>
      <c r="D29" s="15">
        <v>78</v>
      </c>
      <c r="E29" s="14" t="s">
        <v>11</v>
      </c>
      <c r="F29" s="15">
        <v>25</v>
      </c>
    </row>
    <row r="30" spans="1:6" ht="15.75" customHeight="1">
      <c r="A30" s="14" t="s">
        <v>70</v>
      </c>
      <c r="B30" s="15">
        <v>140</v>
      </c>
      <c r="C30" s="14" t="s">
        <v>71</v>
      </c>
      <c r="D30" s="15">
        <v>109</v>
      </c>
      <c r="E30" s="14" t="s">
        <v>72</v>
      </c>
      <c r="F30" s="15">
        <v>497</v>
      </c>
    </row>
    <row r="31" spans="1:6" ht="15.75" customHeight="1">
      <c r="A31" s="14" t="s">
        <v>73</v>
      </c>
      <c r="B31" s="15">
        <v>84</v>
      </c>
      <c r="C31" s="14" t="s">
        <v>74</v>
      </c>
      <c r="D31" s="15">
        <v>420</v>
      </c>
      <c r="E31" s="14" t="s">
        <v>75</v>
      </c>
      <c r="F31" s="15">
        <v>869</v>
      </c>
    </row>
    <row r="32" spans="1:6" ht="15.75" customHeight="1">
      <c r="A32" s="14" t="s">
        <v>76</v>
      </c>
      <c r="B32" s="15">
        <v>588</v>
      </c>
      <c r="C32" s="14" t="s">
        <v>77</v>
      </c>
      <c r="D32" s="15">
        <v>191</v>
      </c>
      <c r="E32" s="14" t="s">
        <v>78</v>
      </c>
      <c r="F32" s="15">
        <v>782</v>
      </c>
    </row>
    <row r="33" spans="1:6" ht="15.75" customHeight="1">
      <c r="A33" s="14" t="s">
        <v>79</v>
      </c>
      <c r="B33" s="15">
        <v>1035</v>
      </c>
      <c r="C33" s="14" t="s">
        <v>80</v>
      </c>
      <c r="D33" s="15">
        <v>73</v>
      </c>
      <c r="E33" s="14" t="s">
        <v>81</v>
      </c>
      <c r="F33" s="15">
        <v>220</v>
      </c>
    </row>
    <row r="34" spans="1:6" ht="15.75" customHeight="1">
      <c r="A34" s="14" t="s">
        <v>82</v>
      </c>
      <c r="B34" s="15">
        <v>329</v>
      </c>
      <c r="C34" s="14" t="s">
        <v>83</v>
      </c>
      <c r="D34" s="15">
        <v>54</v>
      </c>
      <c r="E34" s="14" t="s">
        <v>84</v>
      </c>
      <c r="F34" s="15">
        <v>256</v>
      </c>
    </row>
    <row r="35" spans="1:6" ht="15.75" customHeight="1">
      <c r="A35" s="14" t="s">
        <v>85</v>
      </c>
      <c r="B35" s="15">
        <v>255</v>
      </c>
      <c r="C35" s="14" t="s">
        <v>86</v>
      </c>
      <c r="D35" s="15">
        <v>166</v>
      </c>
      <c r="E35" s="14" t="s">
        <v>87</v>
      </c>
      <c r="F35" s="15">
        <v>534</v>
      </c>
    </row>
    <row r="36" spans="1:6" ht="15.75" customHeight="1">
      <c r="A36" s="14" t="s">
        <v>88</v>
      </c>
      <c r="B36" s="15">
        <v>215</v>
      </c>
      <c r="C36" s="14" t="s">
        <v>89</v>
      </c>
      <c r="D36" s="15">
        <v>274</v>
      </c>
      <c r="E36" s="14" t="s">
        <v>90</v>
      </c>
      <c r="F36" s="15">
        <v>310</v>
      </c>
    </row>
    <row r="37" spans="1:6" s="1" customFormat="1" ht="15.75" customHeight="1">
      <c r="A37" s="12" t="s">
        <v>91</v>
      </c>
      <c r="B37" s="18">
        <f>SUM(B38:B39,D7:D12)</f>
        <v>282</v>
      </c>
      <c r="C37" s="14" t="s">
        <v>92</v>
      </c>
      <c r="D37" s="15">
        <v>168</v>
      </c>
      <c r="E37" s="14" t="s">
        <v>93</v>
      </c>
      <c r="F37" s="15">
        <v>312</v>
      </c>
    </row>
    <row r="38" spans="1:6" ht="15.75" customHeight="1">
      <c r="A38" s="14" t="s">
        <v>11</v>
      </c>
      <c r="B38" s="15">
        <v>8</v>
      </c>
      <c r="C38" s="12" t="s">
        <v>94</v>
      </c>
      <c r="D38" s="13">
        <f>SUM(D39,F7:F10)</f>
        <v>427</v>
      </c>
      <c r="E38" s="14" t="s">
        <v>95</v>
      </c>
      <c r="F38" s="15">
        <v>291</v>
      </c>
    </row>
    <row r="39" spans="1:6" ht="15.75" customHeight="1">
      <c r="A39" s="14" t="s">
        <v>96</v>
      </c>
      <c r="B39" s="15">
        <v>20</v>
      </c>
      <c r="C39" s="14" t="s">
        <v>11</v>
      </c>
      <c r="D39" s="15">
        <v>16</v>
      </c>
      <c r="E39" s="19"/>
      <c r="F39" s="19"/>
    </row>
    <row r="42" ht="15.75" customHeight="1"/>
    <row r="46" s="1" customFormat="1" ht="14.25"/>
    <row r="48" ht="15" customHeight="1"/>
    <row r="49" ht="15" customHeight="1"/>
    <row r="53" s="1" customFormat="1" ht="14.25"/>
    <row r="61" s="1" customFormat="1" ht="14.25"/>
    <row r="66" ht="15" customHeight="1"/>
    <row r="71" s="1" customFormat="1" ht="14.25"/>
    <row r="72" ht="14.25">
      <c r="D72" s="2"/>
    </row>
    <row r="77" s="1" customFormat="1" ht="14.25"/>
    <row r="87" s="1" customFormat="1" ht="14.25"/>
    <row r="93" ht="17.25" customHeight="1"/>
    <row r="94" s="1" customFormat="1" ht="14.25"/>
    <row r="96" ht="15" customHeight="1"/>
    <row r="98" ht="15" customHeight="1"/>
    <row r="99" ht="15.75" customHeight="1"/>
  </sheetData>
  <sheetProtection/>
  <mergeCells count="2">
    <mergeCell ref="A3:F3"/>
    <mergeCell ref="E5:F5"/>
  </mergeCells>
  <printOptions horizontalCentered="1"/>
  <pageMargins left="0.75" right="0.75" top="1" bottom="1" header="0.51" footer="0.51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</dc:creator>
  <cp:keywords/>
  <dc:description/>
  <cp:lastModifiedBy>黄嫣</cp:lastModifiedBy>
  <dcterms:created xsi:type="dcterms:W3CDTF">2020-10-24T02:42:04Z</dcterms:created>
  <dcterms:modified xsi:type="dcterms:W3CDTF">2021-02-23T03:28:00Z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